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18" documentId="8_{044A028F-24D4-4096-9F5A-664FB714B5EC}" xr6:coauthVersionLast="47" xr6:coauthVersionMax="47" xr10:uidLastSave="{5324F845-D30B-422B-A4A9-BFD651B91213}"/>
  <bookViews>
    <workbookView xWindow="-120" yWindow="-120" windowWidth="29040" windowHeight="16440" xr2:uid="{00000000-000D-0000-FFFF-FFFF00000000}"/>
  </bookViews>
  <sheets>
    <sheet name="Pricing Schedule" sheetId="2" r:id="rId1"/>
    <sheet name="Works Schedule - ID Sort" sheetId="3" r:id="rId2"/>
    <sheet name="Works Schedule - Treatment Sort" sheetId="4" r:id="rId3"/>
  </sheets>
  <definedNames>
    <definedName name="_xlnm._FilterDatabase" localSheetId="0" hidden="1">'Pricing Schedule'!$B$5:$R$244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4" i="4" l="1"/>
  <c r="P234" i="4" s="1"/>
  <c r="H233" i="4"/>
  <c r="K233" i="4" s="1"/>
  <c r="H232" i="4"/>
  <c r="P232" i="4" s="1"/>
  <c r="H231" i="4"/>
  <c r="P231" i="4" s="1"/>
  <c r="H230" i="4"/>
  <c r="K230" i="4" s="1"/>
  <c r="H103" i="4"/>
  <c r="K103" i="4" s="1"/>
  <c r="H229" i="4"/>
  <c r="P229" i="4" s="1"/>
  <c r="H228" i="4"/>
  <c r="K228" i="4" s="1"/>
  <c r="H227" i="4"/>
  <c r="P227" i="4" s="1"/>
  <c r="H226" i="4"/>
  <c r="P226" i="4" s="1"/>
  <c r="H72" i="4"/>
  <c r="K72" i="4" s="1"/>
  <c r="H71" i="4"/>
  <c r="K71" i="4" s="1"/>
  <c r="H225" i="4"/>
  <c r="P225" i="4" s="1"/>
  <c r="H224" i="4"/>
  <c r="K224" i="4" s="1"/>
  <c r="H70" i="4"/>
  <c r="K70" i="4" s="1"/>
  <c r="H69" i="4"/>
  <c r="K69" i="4" s="1"/>
  <c r="H68" i="4"/>
  <c r="K68" i="4" s="1"/>
  <c r="H223" i="4"/>
  <c r="K223" i="4" s="1"/>
  <c r="H67" i="4"/>
  <c r="P67" i="4" s="1"/>
  <c r="H102" i="4"/>
  <c r="P102" i="4" s="1"/>
  <c r="H66" i="4"/>
  <c r="P66" i="4" s="1"/>
  <c r="H101" i="4"/>
  <c r="K101" i="4" s="1"/>
  <c r="H65" i="4"/>
  <c r="P65" i="4" s="1"/>
  <c r="H64" i="4"/>
  <c r="P64" i="4" s="1"/>
  <c r="H63" i="4"/>
  <c r="K63" i="4" s="1"/>
  <c r="H62" i="4"/>
  <c r="K62" i="4" s="1"/>
  <c r="H61" i="4"/>
  <c r="P61" i="4" s="1"/>
  <c r="H60" i="4"/>
  <c r="P60" i="4" s="1"/>
  <c r="H59" i="4"/>
  <c r="P59" i="4" s="1"/>
  <c r="H58" i="4"/>
  <c r="K58" i="4" s="1"/>
  <c r="H100" i="4"/>
  <c r="P100" i="4" s="1"/>
  <c r="H57" i="4"/>
  <c r="P57" i="4" s="1"/>
  <c r="H56" i="4"/>
  <c r="K56" i="4" s="1"/>
  <c r="H147" i="4"/>
  <c r="K147" i="4" s="1"/>
  <c r="H55" i="4"/>
  <c r="P55" i="4" s="1"/>
  <c r="H146" i="4"/>
  <c r="K146" i="4" s="1"/>
  <c r="H222" i="4"/>
  <c r="K222" i="4" s="1"/>
  <c r="H54" i="4"/>
  <c r="K54" i="4" s="1"/>
  <c r="H99" i="4"/>
  <c r="P99" i="4" s="1"/>
  <c r="H81" i="4"/>
  <c r="K81" i="4" s="1"/>
  <c r="H53" i="4"/>
  <c r="K53" i="4" s="1"/>
  <c r="H145" i="4"/>
  <c r="P145" i="4" s="1"/>
  <c r="H52" i="4"/>
  <c r="P52" i="4" s="1"/>
  <c r="H144" i="4"/>
  <c r="P144" i="4" s="1"/>
  <c r="H51" i="4"/>
  <c r="K51" i="4" s="1"/>
  <c r="H50" i="4"/>
  <c r="P50" i="4" s="1"/>
  <c r="H221" i="4"/>
  <c r="P221" i="4" s="1"/>
  <c r="H49" i="4"/>
  <c r="P49" i="4" s="1"/>
  <c r="H48" i="4"/>
  <c r="K48" i="4" s="1"/>
  <c r="H143" i="4"/>
  <c r="P143" i="4" s="1"/>
  <c r="H125" i="4"/>
  <c r="K125" i="4" s="1"/>
  <c r="H47" i="4"/>
  <c r="P47" i="4" s="1"/>
  <c r="H92" i="4"/>
  <c r="K92" i="4" s="1"/>
  <c r="H46" i="4"/>
  <c r="K46" i="4" s="1"/>
  <c r="H45" i="4"/>
  <c r="H220" i="4"/>
  <c r="P220" i="4" s="1"/>
  <c r="H44" i="4"/>
  <c r="K44" i="4" s="1"/>
  <c r="H43" i="4"/>
  <c r="K43" i="4" s="1"/>
  <c r="H98" i="4"/>
  <c r="H80" i="4"/>
  <c r="K80" i="4" s="1"/>
  <c r="H219" i="4"/>
  <c r="P219" i="4" s="1"/>
  <c r="H42" i="4"/>
  <c r="P42" i="4" s="1"/>
  <c r="H41" i="4"/>
  <c r="K41" i="4" s="1"/>
  <c r="H218" i="4"/>
  <c r="P218" i="4" s="1"/>
  <c r="H40" i="4"/>
  <c r="P40" i="4" s="1"/>
  <c r="H124" i="4"/>
  <c r="K124" i="4" s="1"/>
  <c r="H39" i="4"/>
  <c r="P39" i="4" s="1"/>
  <c r="H97" i="4"/>
  <c r="P97" i="4" s="1"/>
  <c r="H242" i="4"/>
  <c r="K242" i="4" s="1"/>
  <c r="H217" i="4"/>
  <c r="K217" i="4" s="1"/>
  <c r="H38" i="4"/>
  <c r="K38" i="4" s="1"/>
  <c r="H79" i="4"/>
  <c r="K79" i="4" s="1"/>
  <c r="H37" i="4"/>
  <c r="P37" i="4" s="1"/>
  <c r="H216" i="4"/>
  <c r="P216" i="4" s="1"/>
  <c r="H36" i="4"/>
  <c r="P36" i="4" s="1"/>
  <c r="H142" i="4"/>
  <c r="K142" i="4" s="1"/>
  <c r="H215" i="4"/>
  <c r="P215" i="4" s="1"/>
  <c r="H35" i="4"/>
  <c r="P35" i="4" s="1"/>
  <c r="H34" i="4"/>
  <c r="P34" i="4" s="1"/>
  <c r="H141" i="4"/>
  <c r="K141" i="4" s="1"/>
  <c r="H96" i="4"/>
  <c r="P96" i="4" s="1"/>
  <c r="H33" i="4"/>
  <c r="P33" i="4" s="1"/>
  <c r="H214" i="4"/>
  <c r="K214" i="4" s="1"/>
  <c r="H248" i="4"/>
  <c r="K248" i="4" s="1"/>
  <c r="H241" i="4"/>
  <c r="K241" i="4" s="1"/>
  <c r="H240" i="4"/>
  <c r="K240" i="4" s="1"/>
  <c r="H32" i="4"/>
  <c r="P32" i="4" s="1"/>
  <c r="H213" i="4"/>
  <c r="K213" i="4" s="1"/>
  <c r="H31" i="4"/>
  <c r="K31" i="4" s="1"/>
  <c r="H30" i="4"/>
  <c r="K30" i="4" s="1"/>
  <c r="H29" i="4"/>
  <c r="K29" i="4" s="1"/>
  <c r="H140" i="4"/>
  <c r="P140" i="4" s="1"/>
  <c r="H78" i="4"/>
  <c r="K78" i="4" s="1"/>
  <c r="H28" i="4"/>
  <c r="P28" i="4" s="1"/>
  <c r="H139" i="4"/>
  <c r="P139" i="4" s="1"/>
  <c r="H123" i="4"/>
  <c r="K123" i="4" s="1"/>
  <c r="H138" i="4"/>
  <c r="K138" i="4" s="1"/>
  <c r="H77" i="4"/>
  <c r="K77" i="4" s="1"/>
  <c r="H27" i="4"/>
  <c r="P27" i="4" s="1"/>
  <c r="H137" i="4"/>
  <c r="P137" i="4" s="1"/>
  <c r="H26" i="4"/>
  <c r="P26" i="4" s="1"/>
  <c r="H212" i="4"/>
  <c r="K212" i="4" s="1"/>
  <c r="H76" i="4"/>
  <c r="K76" i="4" s="1"/>
  <c r="H25" i="4"/>
  <c r="P25" i="4" s="1"/>
  <c r="H24" i="4"/>
  <c r="K24" i="4" s="1"/>
  <c r="H23" i="4"/>
  <c r="P23" i="4" s="1"/>
  <c r="H211" i="4"/>
  <c r="P211" i="4" s="1"/>
  <c r="H122" i="4"/>
  <c r="K122" i="4" s="1"/>
  <c r="H210" i="4"/>
  <c r="K210" i="4" s="1"/>
  <c r="H22" i="4"/>
  <c r="K22" i="4" s="1"/>
  <c r="H21" i="4"/>
  <c r="H95" i="4"/>
  <c r="P95" i="4" s="1"/>
  <c r="H20" i="4"/>
  <c r="K20" i="4" s="1"/>
  <c r="H209" i="4"/>
  <c r="K209" i="4" s="1"/>
  <c r="H19" i="4"/>
  <c r="H208" i="4"/>
  <c r="P208" i="4" s="1"/>
  <c r="H75" i="4"/>
  <c r="K75" i="4" s="1"/>
  <c r="H74" i="4"/>
  <c r="K74" i="4" s="1"/>
  <c r="H18" i="4"/>
  <c r="P18" i="4" s="1"/>
  <c r="H207" i="4"/>
  <c r="P207" i="4" s="1"/>
  <c r="H17" i="4"/>
  <c r="P17" i="4" s="1"/>
  <c r="H206" i="4"/>
  <c r="K206" i="4" s="1"/>
  <c r="H16" i="4"/>
  <c r="P16" i="4" s="1"/>
  <c r="H136" i="4"/>
  <c r="P136" i="4" s="1"/>
  <c r="H15" i="4"/>
  <c r="P15" i="4" s="1"/>
  <c r="H135" i="4"/>
  <c r="K135" i="4" s="1"/>
  <c r="H205" i="4"/>
  <c r="P205" i="4" s="1"/>
  <c r="H14" i="4"/>
  <c r="P14" i="4" s="1"/>
  <c r="H121" i="4"/>
  <c r="K121" i="4" s="1"/>
  <c r="H204" i="4"/>
  <c r="K204" i="4" s="1"/>
  <c r="H120" i="4"/>
  <c r="K120" i="4" s="1"/>
  <c r="H119" i="4"/>
  <c r="K119" i="4" s="1"/>
  <c r="H203" i="4"/>
  <c r="P203" i="4" s="1"/>
  <c r="H13" i="4"/>
  <c r="P13" i="4" s="1"/>
  <c r="H134" i="4"/>
  <c r="K134" i="4" s="1"/>
  <c r="H202" i="4"/>
  <c r="P202" i="4" s="1"/>
  <c r="H118" i="4"/>
  <c r="K118" i="4" s="1"/>
  <c r="H12" i="4"/>
  <c r="K12" i="4" s="1"/>
  <c r="H11" i="4"/>
  <c r="P11" i="4" s="1"/>
  <c r="H133" i="4"/>
  <c r="K133" i="4" s="1"/>
  <c r="H201" i="4"/>
  <c r="H10" i="4"/>
  <c r="P10" i="4" s="1"/>
  <c r="H200" i="4"/>
  <c r="K200" i="4" s="1"/>
  <c r="H9" i="4"/>
  <c r="K9" i="4" s="1"/>
  <c r="H132" i="4"/>
  <c r="H244" i="4"/>
  <c r="K244" i="4" s="1"/>
  <c r="H245" i="4"/>
  <c r="K245" i="4" s="1"/>
  <c r="H199" i="4"/>
  <c r="K199" i="4" s="1"/>
  <c r="H198" i="4"/>
  <c r="P198" i="4" s="1"/>
  <c r="H117" i="4"/>
  <c r="K117" i="4" s="1"/>
  <c r="H197" i="4"/>
  <c r="P197" i="4" s="1"/>
  <c r="H196" i="4"/>
  <c r="K196" i="4" s="1"/>
  <c r="H195" i="4"/>
  <c r="K195" i="4" s="1"/>
  <c r="H194" i="4"/>
  <c r="H193" i="4"/>
  <c r="P193" i="4" s="1"/>
  <c r="H192" i="4"/>
  <c r="K192" i="4" s="1"/>
  <c r="H131" i="4"/>
  <c r="K131" i="4" s="1"/>
  <c r="H191" i="4"/>
  <c r="H190" i="4"/>
  <c r="P190" i="4" s="1"/>
  <c r="H189" i="4"/>
  <c r="P189" i="4" s="1"/>
  <c r="H8" i="4"/>
  <c r="K8" i="4" s="1"/>
  <c r="H247" i="4"/>
  <c r="K247" i="4" s="1"/>
  <c r="H116" i="4"/>
  <c r="K116" i="4" s="1"/>
  <c r="H91" i="4"/>
  <c r="P91" i="4" s="1"/>
  <c r="H239" i="4"/>
  <c r="K239" i="4" s="1"/>
  <c r="H188" i="4"/>
  <c r="K188" i="4" s="1"/>
  <c r="H115" i="4"/>
  <c r="K115" i="4" s="1"/>
  <c r="H114" i="4"/>
  <c r="K114" i="4" s="1"/>
  <c r="H113" i="4"/>
  <c r="K113" i="4" s="1"/>
  <c r="H130" i="4"/>
  <c r="P130" i="4" s="1"/>
  <c r="H129" i="4"/>
  <c r="K129" i="4" s="1"/>
  <c r="H187" i="4"/>
  <c r="H186" i="4"/>
  <c r="P186" i="4" s="1"/>
  <c r="H83" i="4"/>
  <c r="K83" i="4" s="1"/>
  <c r="H112" i="4"/>
  <c r="K112" i="4" s="1"/>
  <c r="H111" i="4"/>
  <c r="K111" i="4" s="1"/>
  <c r="H185" i="4"/>
  <c r="H184" i="4"/>
  <c r="P184" i="4" s="1"/>
  <c r="H183" i="4"/>
  <c r="P183" i="4" s="1"/>
  <c r="H182" i="4"/>
  <c r="K182" i="4" s="1"/>
  <c r="H110" i="4"/>
  <c r="K110" i="4" s="1"/>
  <c r="H181" i="4"/>
  <c r="P181" i="4" s="1"/>
  <c r="H180" i="4"/>
  <c r="P180" i="4" s="1"/>
  <c r="H179" i="4"/>
  <c r="P179" i="4" s="1"/>
  <c r="H109" i="4"/>
  <c r="K109" i="4" s="1"/>
  <c r="H128" i="4"/>
  <c r="P128" i="4" s="1"/>
  <c r="H178" i="4"/>
  <c r="P178" i="4" s="1"/>
  <c r="H177" i="4"/>
  <c r="K177" i="4" s="1"/>
  <c r="H94" i="4"/>
  <c r="P94" i="4" s="1"/>
  <c r="H108" i="4"/>
  <c r="K108" i="4" s="1"/>
  <c r="H107" i="4"/>
  <c r="K107" i="4" s="1"/>
  <c r="H127" i="4"/>
  <c r="P127" i="4" s="1"/>
  <c r="H176" i="4"/>
  <c r="P176" i="4" s="1"/>
  <c r="H175" i="4"/>
  <c r="H174" i="4"/>
  <c r="K174" i="4" s="1"/>
  <c r="H106" i="4"/>
  <c r="K106" i="4" s="1"/>
  <c r="H90" i="4"/>
  <c r="K90" i="4" s="1"/>
  <c r="H173" i="4"/>
  <c r="P173" i="4" s="1"/>
  <c r="H89" i="4"/>
  <c r="P89" i="4" s="1"/>
  <c r="H172" i="4"/>
  <c r="P172" i="4" s="1"/>
  <c r="H88" i="4"/>
  <c r="K88" i="4" s="1"/>
  <c r="H171" i="4"/>
  <c r="P171" i="4" s="1"/>
  <c r="H87" i="4"/>
  <c r="P87" i="4" s="1"/>
  <c r="H170" i="4"/>
  <c r="P170" i="4" s="1"/>
  <c r="H105" i="4"/>
  <c r="K105" i="4" s="1"/>
  <c r="H169" i="4"/>
  <c r="K169" i="4" s="1"/>
  <c r="H168" i="4"/>
  <c r="P168" i="4" s="1"/>
  <c r="H167" i="4"/>
  <c r="P167" i="4" s="1"/>
  <c r="H166" i="4"/>
  <c r="P166" i="4" s="1"/>
  <c r="H165" i="4"/>
  <c r="K165" i="4" s="1"/>
  <c r="H164" i="4"/>
  <c r="P164" i="4" s="1"/>
  <c r="H163" i="4"/>
  <c r="P163" i="4" s="1"/>
  <c r="H162" i="4"/>
  <c r="P162" i="4" s="1"/>
  <c r="H161" i="4"/>
  <c r="K161" i="4" s="1"/>
  <c r="H160" i="4"/>
  <c r="P160" i="4" s="1"/>
  <c r="H159" i="4"/>
  <c r="P159" i="4" s="1"/>
  <c r="H158" i="4"/>
  <c r="K158" i="4" s="1"/>
  <c r="H86" i="4"/>
  <c r="K86" i="4" s="1"/>
  <c r="H157" i="4"/>
  <c r="P157" i="4" s="1"/>
  <c r="H156" i="4"/>
  <c r="P156" i="4" s="1"/>
  <c r="H155" i="4"/>
  <c r="P155" i="4" s="1"/>
  <c r="H85" i="4"/>
  <c r="K85" i="4" s="1"/>
  <c r="H6" i="4"/>
  <c r="K6" i="4" s="1"/>
  <c r="H154" i="4"/>
  <c r="K154" i="4" s="1"/>
  <c r="H153" i="4"/>
  <c r="P153" i="4" s="1"/>
  <c r="H238" i="4"/>
  <c r="K238" i="4" s="1"/>
  <c r="H152" i="4"/>
  <c r="P152" i="4" s="1"/>
  <c r="H151" i="4"/>
  <c r="P151" i="4" s="1"/>
  <c r="H237" i="4"/>
  <c r="K237" i="4" s="1"/>
  <c r="H150" i="4"/>
  <c r="P150" i="4" s="1"/>
  <c r="H236" i="4"/>
  <c r="K236" i="4" s="1"/>
  <c r="H149" i="4"/>
  <c r="H237" i="3"/>
  <c r="P237" i="3" s="1"/>
  <c r="H236" i="3"/>
  <c r="P236" i="3" s="1"/>
  <c r="H235" i="3"/>
  <c r="P235" i="3" s="1"/>
  <c r="H234" i="3"/>
  <c r="P234" i="3" s="1"/>
  <c r="H233" i="3"/>
  <c r="P233" i="3" s="1"/>
  <c r="H232" i="3"/>
  <c r="P232" i="3" s="1"/>
  <c r="H231" i="3"/>
  <c r="P231" i="3" s="1"/>
  <c r="H230" i="3"/>
  <c r="K230" i="3" s="1"/>
  <c r="H229" i="3"/>
  <c r="P229" i="3" s="1"/>
  <c r="H228" i="3"/>
  <c r="K228" i="3" s="1"/>
  <c r="H227" i="3"/>
  <c r="P227" i="3" s="1"/>
  <c r="H226" i="3"/>
  <c r="P226" i="3" s="1"/>
  <c r="H225" i="3"/>
  <c r="K225" i="3" s="1"/>
  <c r="H224" i="3"/>
  <c r="P224" i="3" s="1"/>
  <c r="H223" i="3"/>
  <c r="P223" i="3" s="1"/>
  <c r="H222" i="3"/>
  <c r="P222" i="3" s="1"/>
  <c r="H221" i="3"/>
  <c r="P221" i="3" s="1"/>
  <c r="H220" i="3"/>
  <c r="P220" i="3" s="1"/>
  <c r="H219" i="3"/>
  <c r="P219" i="3" s="1"/>
  <c r="H218" i="3"/>
  <c r="P218" i="3" s="1"/>
  <c r="H217" i="3"/>
  <c r="P217" i="3" s="1"/>
  <c r="H216" i="3"/>
  <c r="P216" i="3" s="1"/>
  <c r="H215" i="3"/>
  <c r="P215" i="3" s="1"/>
  <c r="H214" i="3"/>
  <c r="P214" i="3" s="1"/>
  <c r="H213" i="3"/>
  <c r="K213" i="3" s="1"/>
  <c r="H212" i="3"/>
  <c r="P212" i="3" s="1"/>
  <c r="H211" i="3"/>
  <c r="P211" i="3" s="1"/>
  <c r="H210" i="3"/>
  <c r="P210" i="3" s="1"/>
  <c r="H209" i="3"/>
  <c r="P209" i="3" s="1"/>
  <c r="H208" i="3"/>
  <c r="P208" i="3" s="1"/>
  <c r="H207" i="3"/>
  <c r="P207" i="3" s="1"/>
  <c r="H206" i="3"/>
  <c r="P206" i="3" s="1"/>
  <c r="H204" i="3"/>
  <c r="P204" i="3" s="1"/>
  <c r="H205" i="3"/>
  <c r="P205" i="3" s="1"/>
  <c r="H202" i="3"/>
  <c r="P202" i="3" s="1"/>
  <c r="H203" i="3"/>
  <c r="P203" i="3" s="1"/>
  <c r="H201" i="3"/>
  <c r="K201" i="3" s="1"/>
  <c r="H200" i="3"/>
  <c r="P200" i="3" s="1"/>
  <c r="H199" i="3"/>
  <c r="P199" i="3" s="1"/>
  <c r="H198" i="3"/>
  <c r="K198" i="3" s="1"/>
  <c r="H196" i="3"/>
  <c r="K196" i="3" s="1"/>
  <c r="H197" i="3"/>
  <c r="K197" i="3" s="1"/>
  <c r="H195" i="3"/>
  <c r="P195" i="3" s="1"/>
  <c r="H194" i="3"/>
  <c r="K194" i="3" s="1"/>
  <c r="H193" i="3"/>
  <c r="P193" i="3" s="1"/>
  <c r="H192" i="3"/>
  <c r="P192" i="3" s="1"/>
  <c r="H191" i="3"/>
  <c r="K191" i="3" s="1"/>
  <c r="H190" i="3"/>
  <c r="K190" i="3" s="1"/>
  <c r="H189" i="3"/>
  <c r="H188" i="3"/>
  <c r="P188" i="3" s="1"/>
  <c r="H187" i="3"/>
  <c r="K187" i="3" s="1"/>
  <c r="H186" i="3"/>
  <c r="P186" i="3" s="1"/>
  <c r="H185" i="3"/>
  <c r="P185" i="3" s="1"/>
  <c r="H184" i="3"/>
  <c r="K184" i="3" s="1"/>
  <c r="H183" i="3"/>
  <c r="P183" i="3" s="1"/>
  <c r="H182" i="3"/>
  <c r="P182" i="3" s="1"/>
  <c r="H181" i="3"/>
  <c r="P181" i="3" s="1"/>
  <c r="H180" i="3"/>
  <c r="P180" i="3" s="1"/>
  <c r="H179" i="3"/>
  <c r="P179" i="3" s="1"/>
  <c r="H178" i="3"/>
  <c r="K178" i="3" s="1"/>
  <c r="H177" i="3"/>
  <c r="H176" i="3"/>
  <c r="P176" i="3" s="1"/>
  <c r="H175" i="3"/>
  <c r="P175" i="3" s="1"/>
  <c r="H174" i="3"/>
  <c r="H173" i="3"/>
  <c r="P173" i="3" s="1"/>
  <c r="H172" i="3"/>
  <c r="K172" i="3" s="1"/>
  <c r="H171" i="3"/>
  <c r="P171" i="3" s="1"/>
  <c r="H170" i="3"/>
  <c r="P170" i="3" s="1"/>
  <c r="H169" i="3"/>
  <c r="K169" i="3" s="1"/>
  <c r="H168" i="3"/>
  <c r="P168" i="3" s="1"/>
  <c r="H167" i="3"/>
  <c r="P167" i="3" s="1"/>
  <c r="H166" i="3"/>
  <c r="K166" i="3" s="1"/>
  <c r="H165" i="3"/>
  <c r="P165" i="3" s="1"/>
  <c r="H164" i="3"/>
  <c r="P164" i="3" s="1"/>
  <c r="H163" i="3"/>
  <c r="P163" i="3" s="1"/>
  <c r="H162" i="3"/>
  <c r="P162" i="3" s="1"/>
  <c r="H161" i="3"/>
  <c r="P161" i="3" s="1"/>
  <c r="H160" i="3"/>
  <c r="K160" i="3" s="1"/>
  <c r="H158" i="3"/>
  <c r="K158" i="3" s="1"/>
  <c r="H159" i="3"/>
  <c r="P159" i="3" s="1"/>
  <c r="H157" i="3"/>
  <c r="K157" i="3" s="1"/>
  <c r="H156" i="3"/>
  <c r="P156" i="3" s="1"/>
  <c r="H155" i="3"/>
  <c r="P155" i="3" s="1"/>
  <c r="H154" i="3"/>
  <c r="K154" i="3" s="1"/>
  <c r="H153" i="3"/>
  <c r="K153" i="3" s="1"/>
  <c r="H152" i="3"/>
  <c r="K152" i="3" s="1"/>
  <c r="H151" i="3"/>
  <c r="P151" i="3" s="1"/>
  <c r="H150" i="3"/>
  <c r="P150" i="3" s="1"/>
  <c r="H149" i="3"/>
  <c r="P149" i="3" s="1"/>
  <c r="H148" i="3"/>
  <c r="P148" i="3" s="1"/>
  <c r="H147" i="3"/>
  <c r="P147" i="3" s="1"/>
  <c r="H146" i="3"/>
  <c r="P146" i="3" s="1"/>
  <c r="H145" i="3"/>
  <c r="K145" i="3" s="1"/>
  <c r="H144" i="3"/>
  <c r="H143" i="3"/>
  <c r="P143" i="3" s="1"/>
  <c r="H142" i="3"/>
  <c r="K142" i="3" s="1"/>
  <c r="H141" i="3"/>
  <c r="P141" i="3" s="1"/>
  <c r="H140" i="3"/>
  <c r="K140" i="3" s="1"/>
  <c r="H139" i="3"/>
  <c r="P139" i="3" s="1"/>
  <c r="H138" i="3"/>
  <c r="K138" i="3" s="1"/>
  <c r="H137" i="3"/>
  <c r="P137" i="3" s="1"/>
  <c r="H136" i="3"/>
  <c r="P136" i="3" s="1"/>
  <c r="H135" i="3"/>
  <c r="K135" i="3" s="1"/>
  <c r="H134" i="3"/>
  <c r="P134" i="3" s="1"/>
  <c r="H133" i="3"/>
  <c r="P133" i="3" s="1"/>
  <c r="H132" i="3"/>
  <c r="H131" i="3"/>
  <c r="P131" i="3" s="1"/>
  <c r="H130" i="3"/>
  <c r="K130" i="3" s="1"/>
  <c r="H129" i="3"/>
  <c r="P129" i="3" s="1"/>
  <c r="H128" i="3"/>
  <c r="K128" i="3" s="1"/>
  <c r="H127" i="3"/>
  <c r="P127" i="3" s="1"/>
  <c r="H126" i="3"/>
  <c r="P126" i="3" s="1"/>
  <c r="H125" i="3"/>
  <c r="H124" i="3"/>
  <c r="P124" i="3" s="1"/>
  <c r="H123" i="3"/>
  <c r="P123" i="3" s="1"/>
  <c r="H122" i="3"/>
  <c r="P122" i="3" s="1"/>
  <c r="H121" i="3"/>
  <c r="K121" i="3" s="1"/>
  <c r="H120" i="3"/>
  <c r="K120" i="3" s="1"/>
  <c r="H119" i="3"/>
  <c r="K119" i="3" s="1"/>
  <c r="H118" i="3"/>
  <c r="P118" i="3" s="1"/>
  <c r="H117" i="3"/>
  <c r="H116" i="3"/>
  <c r="P116" i="3" s="1"/>
  <c r="H115" i="3"/>
  <c r="P115" i="3" s="1"/>
  <c r="H114" i="3"/>
  <c r="P114" i="3" s="1"/>
  <c r="H113" i="3"/>
  <c r="P113" i="3" s="1"/>
  <c r="H112" i="3"/>
  <c r="P112" i="3" s="1"/>
  <c r="H111" i="3"/>
  <c r="P111" i="3" s="1"/>
  <c r="H109" i="3"/>
  <c r="K109" i="3" s="1"/>
  <c r="H110" i="3"/>
  <c r="P110" i="3" s="1"/>
  <c r="H108" i="3"/>
  <c r="H107" i="3"/>
  <c r="K107" i="3" s="1"/>
  <c r="H106" i="3"/>
  <c r="K106" i="3" s="1"/>
  <c r="H105" i="3"/>
  <c r="K105" i="3" s="1"/>
  <c r="H103" i="3"/>
  <c r="P103" i="3" s="1"/>
  <c r="H104" i="3"/>
  <c r="P104" i="3" s="1"/>
  <c r="H102" i="3"/>
  <c r="P102" i="3" s="1"/>
  <c r="H101" i="3"/>
  <c r="K101" i="3" s="1"/>
  <c r="H100" i="3"/>
  <c r="K100" i="3" s="1"/>
  <c r="H99" i="3"/>
  <c r="K99" i="3" s="1"/>
  <c r="H98" i="3"/>
  <c r="P98" i="3" s="1"/>
  <c r="H97" i="3"/>
  <c r="K97" i="3" s="1"/>
  <c r="H96" i="3"/>
  <c r="K96" i="3" s="1"/>
  <c r="H95" i="3"/>
  <c r="P95" i="3" s="1"/>
  <c r="H94" i="3"/>
  <c r="P94" i="3" s="1"/>
  <c r="H93" i="3"/>
  <c r="P93" i="3" s="1"/>
  <c r="H92" i="3"/>
  <c r="K92" i="3" s="1"/>
  <c r="H91" i="3"/>
  <c r="K91" i="3" s="1"/>
  <c r="H90" i="3"/>
  <c r="P90" i="3" s="1"/>
  <c r="H89" i="3"/>
  <c r="P89" i="3" s="1"/>
  <c r="H88" i="3"/>
  <c r="K88" i="3" s="1"/>
  <c r="H87" i="3"/>
  <c r="P87" i="3" s="1"/>
  <c r="H86" i="3"/>
  <c r="P86" i="3" s="1"/>
  <c r="H85" i="3"/>
  <c r="P85" i="3" s="1"/>
  <c r="H84" i="3"/>
  <c r="P84" i="3" s="1"/>
  <c r="H83" i="3"/>
  <c r="P83" i="3" s="1"/>
  <c r="H82" i="3"/>
  <c r="P82" i="3" s="1"/>
  <c r="H81" i="3"/>
  <c r="P81" i="3" s="1"/>
  <c r="H80" i="3"/>
  <c r="P80" i="3" s="1"/>
  <c r="H79" i="3"/>
  <c r="P79" i="3" s="1"/>
  <c r="H78" i="3"/>
  <c r="P78" i="3" s="1"/>
  <c r="H77" i="3"/>
  <c r="P77" i="3" s="1"/>
  <c r="H76" i="3"/>
  <c r="K76" i="3" s="1"/>
  <c r="H75" i="3"/>
  <c r="K75" i="3" s="1"/>
  <c r="H74" i="3"/>
  <c r="P74" i="3" s="1"/>
  <c r="H73" i="3"/>
  <c r="K73" i="3" s="1"/>
  <c r="H72" i="3"/>
  <c r="P72" i="3" s="1"/>
  <c r="H71" i="3"/>
  <c r="K71" i="3" s="1"/>
  <c r="H70" i="3"/>
  <c r="K70" i="3" s="1"/>
  <c r="H69" i="3"/>
  <c r="K69" i="3" s="1"/>
  <c r="H68" i="3"/>
  <c r="P68" i="3" s="1"/>
  <c r="H67" i="3"/>
  <c r="K67" i="3" s="1"/>
  <c r="H66" i="3"/>
  <c r="H65" i="3"/>
  <c r="P65" i="3" s="1"/>
  <c r="H64" i="3"/>
  <c r="K64" i="3" s="1"/>
  <c r="H63" i="3"/>
  <c r="K63" i="3" s="1"/>
  <c r="H62" i="3"/>
  <c r="K62" i="3" s="1"/>
  <c r="H61" i="3"/>
  <c r="P61" i="3" s="1"/>
  <c r="H60" i="3"/>
  <c r="P60" i="3" s="1"/>
  <c r="H59" i="3"/>
  <c r="P59" i="3" s="1"/>
  <c r="H58" i="3"/>
  <c r="P58" i="3" s="1"/>
  <c r="H57" i="3"/>
  <c r="K57" i="3" s="1"/>
  <c r="H56" i="3"/>
  <c r="H55" i="3"/>
  <c r="K55" i="3" s="1"/>
  <c r="H54" i="3"/>
  <c r="K54" i="3" s="1"/>
  <c r="H53" i="3"/>
  <c r="K53" i="3" s="1"/>
  <c r="H52" i="3"/>
  <c r="P52" i="3" s="1"/>
  <c r="H51" i="3"/>
  <c r="P51" i="3" s="1"/>
  <c r="H50" i="3"/>
  <c r="P50" i="3" s="1"/>
  <c r="H49" i="3"/>
  <c r="P49" i="3" s="1"/>
  <c r="H48" i="3"/>
  <c r="K48" i="3" s="1"/>
  <c r="H47" i="3"/>
  <c r="K47" i="3" s="1"/>
  <c r="H46" i="3"/>
  <c r="K46" i="3" s="1"/>
  <c r="H45" i="3"/>
  <c r="P45" i="3" s="1"/>
  <c r="H44" i="3"/>
  <c r="P44" i="3" s="1"/>
  <c r="H43" i="3"/>
  <c r="K43" i="3" s="1"/>
  <c r="H42" i="3"/>
  <c r="K42" i="3" s="1"/>
  <c r="H41" i="3"/>
  <c r="K41" i="3" s="1"/>
  <c r="H40" i="3"/>
  <c r="P40" i="3" s="1"/>
  <c r="H39" i="3"/>
  <c r="P39" i="3" s="1"/>
  <c r="H38" i="3"/>
  <c r="K38" i="3" s="1"/>
  <c r="H37" i="3"/>
  <c r="P37" i="3" s="1"/>
  <c r="H36" i="3"/>
  <c r="P36" i="3" s="1"/>
  <c r="H35" i="3"/>
  <c r="P35" i="3" s="1"/>
  <c r="H34" i="3"/>
  <c r="P34" i="3" s="1"/>
  <c r="H33" i="3"/>
  <c r="K33" i="3" s="1"/>
  <c r="H32" i="3"/>
  <c r="K32" i="3" s="1"/>
  <c r="H31" i="3"/>
  <c r="P31" i="3" s="1"/>
  <c r="H30" i="3"/>
  <c r="P30" i="3" s="1"/>
  <c r="H29" i="3"/>
  <c r="P29" i="3" s="1"/>
  <c r="H28" i="3"/>
  <c r="P28" i="3" s="1"/>
  <c r="H27" i="3"/>
  <c r="K27" i="3" s="1"/>
  <c r="H26" i="3"/>
  <c r="P26" i="3" s="1"/>
  <c r="H25" i="3"/>
  <c r="P25" i="3" s="1"/>
  <c r="H24" i="3"/>
  <c r="P24" i="3" s="1"/>
  <c r="H23" i="3"/>
  <c r="P23" i="3" s="1"/>
  <c r="H22" i="3"/>
  <c r="P22" i="3" s="1"/>
  <c r="H21" i="3"/>
  <c r="P21" i="3" s="1"/>
  <c r="H20" i="3"/>
  <c r="P20" i="3" s="1"/>
  <c r="H19" i="3"/>
  <c r="P19" i="3" s="1"/>
  <c r="H18" i="3"/>
  <c r="P18" i="3" s="1"/>
  <c r="H17" i="3"/>
  <c r="P17" i="3" s="1"/>
  <c r="H16" i="3"/>
  <c r="P16" i="3" s="1"/>
  <c r="H15" i="3"/>
  <c r="K15" i="3" s="1"/>
  <c r="H14" i="3"/>
  <c r="P14" i="3" s="1"/>
  <c r="H13" i="3"/>
  <c r="P13" i="3" s="1"/>
  <c r="H12" i="3"/>
  <c r="K12" i="3" s="1"/>
  <c r="H11" i="3"/>
  <c r="H10" i="3"/>
  <c r="H9" i="3"/>
  <c r="K9" i="3" s="1"/>
  <c r="H8" i="3"/>
  <c r="K8" i="3" s="1"/>
  <c r="H7" i="3"/>
  <c r="K7" i="3" s="1"/>
  <c r="H6" i="3"/>
  <c r="P6" i="3" s="1"/>
  <c r="H164" i="2"/>
  <c r="R164" i="2" s="1"/>
  <c r="H165" i="2"/>
  <c r="K165" i="2" s="1"/>
  <c r="N165" i="2" s="1"/>
  <c r="H166" i="2"/>
  <c r="R166" i="2" s="1"/>
  <c r="H167" i="2"/>
  <c r="R167" i="2" s="1"/>
  <c r="H168" i="2"/>
  <c r="R168" i="2" s="1"/>
  <c r="H169" i="2"/>
  <c r="K169" i="2" s="1"/>
  <c r="H170" i="2"/>
  <c r="R170" i="2" s="1"/>
  <c r="H171" i="2"/>
  <c r="H172" i="2"/>
  <c r="R172" i="2" s="1"/>
  <c r="H173" i="2"/>
  <c r="R173" i="2" s="1"/>
  <c r="H174" i="2"/>
  <c r="H175" i="2"/>
  <c r="K175" i="2" s="1"/>
  <c r="H176" i="2"/>
  <c r="K176" i="2" s="1"/>
  <c r="H177" i="2"/>
  <c r="K177" i="2" s="1"/>
  <c r="H178" i="2"/>
  <c r="K178" i="2" s="1"/>
  <c r="N178" i="2" s="1"/>
  <c r="H179" i="2"/>
  <c r="K179" i="2" s="1"/>
  <c r="H180" i="2"/>
  <c r="R180" i="2" s="1"/>
  <c r="H181" i="2"/>
  <c r="R181" i="2" s="1"/>
  <c r="H182" i="2"/>
  <c r="R182" i="2" s="1"/>
  <c r="H183" i="2"/>
  <c r="K183" i="2" s="1"/>
  <c r="N183" i="2" s="1"/>
  <c r="H184" i="2"/>
  <c r="K184" i="2" s="1"/>
  <c r="H185" i="2"/>
  <c r="K185" i="2" s="1"/>
  <c r="H186" i="2"/>
  <c r="K186" i="2" s="1"/>
  <c r="H187" i="2"/>
  <c r="H188" i="2"/>
  <c r="K188" i="2" s="1"/>
  <c r="H189" i="2"/>
  <c r="R189" i="2" s="1"/>
  <c r="H190" i="2"/>
  <c r="K190" i="2" s="1"/>
  <c r="H191" i="2"/>
  <c r="K191" i="2" s="1"/>
  <c r="H192" i="2"/>
  <c r="K192" i="2" s="1"/>
  <c r="H193" i="2"/>
  <c r="R193" i="2" s="1"/>
  <c r="H194" i="2"/>
  <c r="R194" i="2" s="1"/>
  <c r="H195" i="2"/>
  <c r="R195" i="2" s="1"/>
  <c r="H196" i="2"/>
  <c r="H197" i="2"/>
  <c r="K197" i="2" s="1"/>
  <c r="H198" i="2"/>
  <c r="K198" i="2" s="1"/>
  <c r="H199" i="2"/>
  <c r="H200" i="2"/>
  <c r="K200" i="2" s="1"/>
  <c r="H201" i="2"/>
  <c r="K201" i="2" s="1"/>
  <c r="N201" i="2" s="1"/>
  <c r="H202" i="2"/>
  <c r="K202" i="2" s="1"/>
  <c r="H203" i="2"/>
  <c r="K203" i="2" s="1"/>
  <c r="H204" i="2"/>
  <c r="H205" i="2"/>
  <c r="R205" i="2" s="1"/>
  <c r="H206" i="2"/>
  <c r="K206" i="2" s="1"/>
  <c r="H207" i="2"/>
  <c r="K207" i="2" s="1"/>
  <c r="H208" i="2"/>
  <c r="H209" i="2"/>
  <c r="K209" i="2" s="1"/>
  <c r="H210" i="2"/>
  <c r="R210" i="2" s="1"/>
  <c r="H211" i="2"/>
  <c r="R211" i="2" s="1"/>
  <c r="H212" i="2"/>
  <c r="K212" i="2" s="1"/>
  <c r="H213" i="2"/>
  <c r="K213" i="2" s="1"/>
  <c r="H214" i="2"/>
  <c r="R214" i="2" s="1"/>
  <c r="H215" i="2"/>
  <c r="R215" i="2" s="1"/>
  <c r="H216" i="2"/>
  <c r="K216" i="2" s="1"/>
  <c r="H217" i="2"/>
  <c r="K217" i="2" s="1"/>
  <c r="H218" i="2"/>
  <c r="R218" i="2" s="1"/>
  <c r="H219" i="2"/>
  <c r="R219" i="2" s="1"/>
  <c r="H220" i="2"/>
  <c r="R220" i="2" s="1"/>
  <c r="H221" i="2"/>
  <c r="H222" i="2"/>
  <c r="R222" i="2" s="1"/>
  <c r="H223" i="2"/>
  <c r="H224" i="2"/>
  <c r="R224" i="2" s="1"/>
  <c r="H225" i="2"/>
  <c r="K225" i="2" s="1"/>
  <c r="H226" i="2"/>
  <c r="R226" i="2" s="1"/>
  <c r="H227" i="2"/>
  <c r="K227" i="2" s="1"/>
  <c r="H85" i="2"/>
  <c r="K85" i="2" s="1"/>
  <c r="H86" i="2"/>
  <c r="R86" i="2" s="1"/>
  <c r="H87" i="2"/>
  <c r="R87" i="2" s="1"/>
  <c r="H88" i="2"/>
  <c r="H89" i="2"/>
  <c r="K89" i="2" s="1"/>
  <c r="H90" i="2"/>
  <c r="H91" i="2"/>
  <c r="K91" i="2" s="1"/>
  <c r="H92" i="2"/>
  <c r="H93" i="2"/>
  <c r="R93" i="2" s="1"/>
  <c r="H94" i="2"/>
  <c r="H95" i="2"/>
  <c r="H96" i="2"/>
  <c r="R96" i="2" s="1"/>
  <c r="H97" i="2"/>
  <c r="K97" i="2" s="1"/>
  <c r="H98" i="2"/>
  <c r="H99" i="2"/>
  <c r="R99" i="2" s="1"/>
  <c r="H100" i="2"/>
  <c r="R100" i="2" s="1"/>
  <c r="H101" i="2"/>
  <c r="R101" i="2" s="1"/>
  <c r="H102" i="2"/>
  <c r="R102" i="2" s="1"/>
  <c r="H103" i="2"/>
  <c r="R103" i="2" s="1"/>
  <c r="H37" i="2"/>
  <c r="H38" i="2"/>
  <c r="H39" i="2"/>
  <c r="K39" i="2" s="1"/>
  <c r="H40" i="2"/>
  <c r="H41" i="2"/>
  <c r="K41" i="2" s="1"/>
  <c r="H42" i="2"/>
  <c r="H242" i="2"/>
  <c r="R242" i="2" s="1"/>
  <c r="H241" i="2"/>
  <c r="R241" i="2" s="1"/>
  <c r="H240" i="2"/>
  <c r="R240" i="2" s="1"/>
  <c r="H239" i="2"/>
  <c r="R239" i="2" s="1"/>
  <c r="H238" i="2"/>
  <c r="H237" i="2"/>
  <c r="R237" i="2" s="1"/>
  <c r="H236" i="2"/>
  <c r="H235" i="2"/>
  <c r="K235" i="2" s="1"/>
  <c r="H234" i="2"/>
  <c r="K234" i="2" s="1"/>
  <c r="H233" i="2"/>
  <c r="K233" i="2" s="1"/>
  <c r="H232" i="2"/>
  <c r="K232" i="2" s="1"/>
  <c r="H231" i="2"/>
  <c r="K231" i="2" s="1"/>
  <c r="H230" i="2"/>
  <c r="K230" i="2" s="1"/>
  <c r="H229" i="2"/>
  <c r="K229" i="2" s="1"/>
  <c r="H228" i="2"/>
  <c r="K228" i="2" s="1"/>
  <c r="H163" i="2"/>
  <c r="R163" i="2" s="1"/>
  <c r="H162" i="2"/>
  <c r="K162" i="2" s="1"/>
  <c r="H161" i="2"/>
  <c r="R161" i="2" s="1"/>
  <c r="H160" i="2"/>
  <c r="H159" i="2"/>
  <c r="K159" i="2" s="1"/>
  <c r="H158" i="2"/>
  <c r="K158" i="2" s="1"/>
  <c r="H157" i="2"/>
  <c r="K157" i="2" s="1"/>
  <c r="H156" i="2"/>
  <c r="K156" i="2" s="1"/>
  <c r="H155" i="2"/>
  <c r="K155" i="2" s="1"/>
  <c r="H154" i="2"/>
  <c r="K154" i="2" s="1"/>
  <c r="H153" i="2"/>
  <c r="K153" i="2" s="1"/>
  <c r="H152" i="2"/>
  <c r="K152" i="2" s="1"/>
  <c r="H151" i="2"/>
  <c r="K151" i="2" s="1"/>
  <c r="H150" i="2"/>
  <c r="H149" i="2"/>
  <c r="R149" i="2" s="1"/>
  <c r="H148" i="2"/>
  <c r="H147" i="2"/>
  <c r="H146" i="2"/>
  <c r="K146" i="2" s="1"/>
  <c r="H145" i="2"/>
  <c r="K145" i="2" s="1"/>
  <c r="H144" i="2"/>
  <c r="K144" i="2" s="1"/>
  <c r="H143" i="2"/>
  <c r="K143" i="2" s="1"/>
  <c r="H142" i="2"/>
  <c r="K142" i="2" s="1"/>
  <c r="H141" i="2"/>
  <c r="K141" i="2" s="1"/>
  <c r="H140" i="2"/>
  <c r="H139" i="2"/>
  <c r="K139" i="2" s="1"/>
  <c r="H138" i="2"/>
  <c r="K138" i="2" s="1"/>
  <c r="H137" i="2"/>
  <c r="R137" i="2" s="1"/>
  <c r="H136" i="2"/>
  <c r="R136" i="2" s="1"/>
  <c r="H135" i="2"/>
  <c r="H132" i="2"/>
  <c r="K132" i="2" s="1"/>
  <c r="H131" i="2"/>
  <c r="R131" i="2" s="1"/>
  <c r="H130" i="2"/>
  <c r="K130" i="2" s="1"/>
  <c r="H129" i="2"/>
  <c r="R129" i="2" s="1"/>
  <c r="H128" i="2"/>
  <c r="K128" i="2" s="1"/>
  <c r="H127" i="2"/>
  <c r="K127" i="2" s="1"/>
  <c r="H126" i="2"/>
  <c r="R126" i="2" s="1"/>
  <c r="H125" i="2"/>
  <c r="R125" i="2" s="1"/>
  <c r="H124" i="2"/>
  <c r="H123" i="2"/>
  <c r="K123" i="2" s="1"/>
  <c r="H122" i="2"/>
  <c r="R122" i="2" s="1"/>
  <c r="H121" i="2"/>
  <c r="R121" i="2" s="1"/>
  <c r="H120" i="2"/>
  <c r="K120" i="2" s="1"/>
  <c r="H119" i="2"/>
  <c r="R119" i="2" s="1"/>
  <c r="H118" i="2"/>
  <c r="R118" i="2" s="1"/>
  <c r="H117" i="2"/>
  <c r="R117" i="2" s="1"/>
  <c r="H116" i="2"/>
  <c r="K116" i="2" s="1"/>
  <c r="H115" i="2"/>
  <c r="R115" i="2" s="1"/>
  <c r="H114" i="2"/>
  <c r="R114" i="2" s="1"/>
  <c r="H113" i="2"/>
  <c r="K113" i="2" s="1"/>
  <c r="H112" i="2"/>
  <c r="R112" i="2" s="1"/>
  <c r="H111" i="2"/>
  <c r="H110" i="2"/>
  <c r="H109" i="2"/>
  <c r="K109" i="2" s="1"/>
  <c r="H108" i="2"/>
  <c r="R108" i="2" s="1"/>
  <c r="H107" i="2"/>
  <c r="K107" i="2" s="1"/>
  <c r="H106" i="2"/>
  <c r="K106" i="2" s="1"/>
  <c r="H105" i="2"/>
  <c r="K105" i="2" s="1"/>
  <c r="H104" i="2"/>
  <c r="K104" i="2" s="1"/>
  <c r="H84" i="2"/>
  <c r="K84" i="2" s="1"/>
  <c r="H83" i="2"/>
  <c r="K83" i="2" s="1"/>
  <c r="H82" i="2"/>
  <c r="R82" i="2" s="1"/>
  <c r="H81" i="2"/>
  <c r="H80" i="2"/>
  <c r="R80" i="2" s="1"/>
  <c r="H79" i="2"/>
  <c r="H78" i="2"/>
  <c r="K78" i="2" s="1"/>
  <c r="H77" i="2"/>
  <c r="K77" i="2" s="1"/>
  <c r="H76" i="2"/>
  <c r="K76" i="2" s="1"/>
  <c r="H75" i="2"/>
  <c r="R75" i="2" s="1"/>
  <c r="H74" i="2"/>
  <c r="K74" i="2" s="1"/>
  <c r="H73" i="2"/>
  <c r="K73" i="2" s="1"/>
  <c r="H72" i="2"/>
  <c r="K72" i="2" s="1"/>
  <c r="H71" i="2"/>
  <c r="H70" i="2"/>
  <c r="R70" i="2" s="1"/>
  <c r="H69" i="2"/>
  <c r="H68" i="2"/>
  <c r="H67" i="2"/>
  <c r="H66" i="2"/>
  <c r="K66" i="2" s="1"/>
  <c r="H65" i="2"/>
  <c r="K65" i="2" s="1"/>
  <c r="H64" i="2"/>
  <c r="K64" i="2" s="1"/>
  <c r="H63" i="2"/>
  <c r="K63" i="2" s="1"/>
  <c r="H62" i="2"/>
  <c r="K62" i="2" s="1"/>
  <c r="H61" i="2"/>
  <c r="R61" i="2" s="1"/>
  <c r="H60" i="2"/>
  <c r="K60" i="2" s="1"/>
  <c r="H59" i="2"/>
  <c r="K59" i="2" s="1"/>
  <c r="H56" i="2"/>
  <c r="H55" i="2"/>
  <c r="H54" i="2"/>
  <c r="H53" i="2"/>
  <c r="H52" i="2"/>
  <c r="K52" i="2" s="1"/>
  <c r="H51" i="2"/>
  <c r="K51" i="2" s="1"/>
  <c r="H50" i="2"/>
  <c r="K50" i="2" s="1"/>
  <c r="H49" i="2"/>
  <c r="K49" i="2" s="1"/>
  <c r="H48" i="2"/>
  <c r="K48" i="2" s="1"/>
  <c r="H47" i="2"/>
  <c r="R47" i="2" s="1"/>
  <c r="H46" i="2"/>
  <c r="R46" i="2" s="1"/>
  <c r="H45" i="2"/>
  <c r="R45" i="2" s="1"/>
  <c r="H44" i="2"/>
  <c r="R44" i="2" s="1"/>
  <c r="H43" i="2"/>
  <c r="K43" i="2" s="1"/>
  <c r="H36" i="2"/>
  <c r="K36" i="2" s="1"/>
  <c r="H35" i="2"/>
  <c r="H34" i="2"/>
  <c r="K34" i="2" s="1"/>
  <c r="H33" i="2"/>
  <c r="R33" i="2" s="1"/>
  <c r="H32" i="2"/>
  <c r="K32" i="2" s="1"/>
  <c r="H31" i="2"/>
  <c r="R31" i="2" s="1"/>
  <c r="H30" i="2"/>
  <c r="R30" i="2" s="1"/>
  <c r="H29" i="2"/>
  <c r="R29" i="2" s="1"/>
  <c r="H28" i="2"/>
  <c r="R28" i="2" s="1"/>
  <c r="H27" i="2"/>
  <c r="R27" i="2" s="1"/>
  <c r="H26" i="2"/>
  <c r="R26" i="2" s="1"/>
  <c r="H25" i="2"/>
  <c r="R25" i="2" s="1"/>
  <c r="H24" i="2"/>
  <c r="R24" i="2" s="1"/>
  <c r="H23" i="2"/>
  <c r="R23" i="2" s="1"/>
  <c r="H22" i="2"/>
  <c r="R22" i="2" s="1"/>
  <c r="H21" i="2"/>
  <c r="K21" i="2" s="1"/>
  <c r="H20" i="2"/>
  <c r="H19" i="2"/>
  <c r="H18" i="2"/>
  <c r="H17" i="2"/>
  <c r="H16" i="2"/>
  <c r="H15" i="2"/>
  <c r="H14" i="2"/>
  <c r="H13" i="2"/>
  <c r="H12" i="2"/>
  <c r="H11" i="2"/>
  <c r="H10" i="2"/>
  <c r="H9" i="2"/>
  <c r="R9" i="2" s="1"/>
  <c r="H8" i="2"/>
  <c r="K8" i="2" s="1"/>
  <c r="H7" i="2"/>
  <c r="K7" i="2" s="1"/>
  <c r="K129" i="2" l="1"/>
  <c r="N129" i="2" s="1"/>
  <c r="N184" i="2"/>
  <c r="K17" i="2"/>
  <c r="N17" i="2" s="1"/>
  <c r="K204" i="2"/>
  <c r="N204" i="2" s="1"/>
  <c r="K38" i="2"/>
  <c r="N38" i="2" s="1"/>
  <c r="K221" i="2"/>
  <c r="N221" i="2" s="1"/>
  <c r="K40" i="2"/>
  <c r="N40" i="2" s="1"/>
  <c r="K223" i="2"/>
  <c r="N223" i="2" s="1"/>
  <c r="K42" i="2"/>
  <c r="N42" i="2" s="1"/>
  <c r="K237" i="2"/>
  <c r="N237" i="2" s="1"/>
  <c r="N21" i="2"/>
  <c r="N77" i="2"/>
  <c r="N212" i="2"/>
  <c r="N50" i="2"/>
  <c r="N190" i="2"/>
  <c r="N175" i="2"/>
  <c r="N36" i="2"/>
  <c r="R107" i="2"/>
  <c r="R132" i="2"/>
  <c r="R169" i="2"/>
  <c r="K55" i="4"/>
  <c r="K91" i="4"/>
  <c r="K155" i="4"/>
  <c r="K140" i="4"/>
  <c r="P44" i="4"/>
  <c r="K95" i="4"/>
  <c r="P88" i="4"/>
  <c r="K183" i="4"/>
  <c r="P70" i="4"/>
  <c r="K178" i="4"/>
  <c r="P158" i="4"/>
  <c r="P131" i="4"/>
  <c r="K176" i="4"/>
  <c r="K179" i="4"/>
  <c r="P188" i="4"/>
  <c r="P20" i="4"/>
  <c r="P24" i="4"/>
  <c r="K42" i="4"/>
  <c r="P129" i="4"/>
  <c r="P195" i="4"/>
  <c r="K130" i="4"/>
  <c r="P196" i="4"/>
  <c r="P204" i="4"/>
  <c r="K34" i="4"/>
  <c r="P209" i="4"/>
  <c r="P53" i="4"/>
  <c r="P210" i="4"/>
  <c r="P213" i="4"/>
  <c r="K225" i="4"/>
  <c r="P200" i="4"/>
  <c r="P217" i="4"/>
  <c r="P56" i="4"/>
  <c r="P63" i="4"/>
  <c r="P230" i="4"/>
  <c r="K162" i="4"/>
  <c r="K89" i="4"/>
  <c r="K150" i="4"/>
  <c r="P85" i="4"/>
  <c r="K166" i="4"/>
  <c r="P182" i="4"/>
  <c r="K190" i="4"/>
  <c r="K11" i="4"/>
  <c r="K137" i="4"/>
  <c r="K102" i="4"/>
  <c r="P9" i="4"/>
  <c r="P206" i="4"/>
  <c r="P38" i="4"/>
  <c r="P48" i="4"/>
  <c r="P161" i="4"/>
  <c r="P46" i="4"/>
  <c r="K99" i="4"/>
  <c r="P214" i="4"/>
  <c r="P92" i="4"/>
  <c r="P68" i="4"/>
  <c r="P72" i="4"/>
  <c r="K180" i="4"/>
  <c r="P192" i="4"/>
  <c r="P30" i="4"/>
  <c r="P86" i="4"/>
  <c r="P22" i="4"/>
  <c r="K216" i="4"/>
  <c r="P43" i="4"/>
  <c r="K47" i="4"/>
  <c r="P222" i="4"/>
  <c r="P154" i="4"/>
  <c r="K170" i="4"/>
  <c r="P90" i="4"/>
  <c r="P177" i="4"/>
  <c r="K189" i="4"/>
  <c r="K26" i="4"/>
  <c r="K139" i="4"/>
  <c r="K59" i="4"/>
  <c r="K66" i="4"/>
  <c r="K227" i="4"/>
  <c r="K234" i="4"/>
  <c r="P169" i="4"/>
  <c r="K184" i="4"/>
  <c r="P138" i="4"/>
  <c r="K36" i="4"/>
  <c r="K157" i="4"/>
  <c r="K10" i="4"/>
  <c r="P134" i="4"/>
  <c r="P51" i="4"/>
  <c r="P8" i="4"/>
  <c r="P199" i="4"/>
  <c r="P135" i="4"/>
  <c r="P69" i="4"/>
  <c r="P165" i="4"/>
  <c r="P133" i="4"/>
  <c r="K136" i="4"/>
  <c r="K220" i="4"/>
  <c r="K153" i="4"/>
  <c r="K156" i="4"/>
  <c r="K172" i="4"/>
  <c r="P174" i="4"/>
  <c r="P187" i="4"/>
  <c r="K187" i="4"/>
  <c r="K193" i="4"/>
  <c r="P12" i="4"/>
  <c r="K15" i="4"/>
  <c r="P29" i="4"/>
  <c r="K218" i="4"/>
  <c r="P146" i="4"/>
  <c r="K100" i="4"/>
  <c r="P71" i="4"/>
  <c r="K229" i="4"/>
  <c r="P185" i="4"/>
  <c r="K185" i="4"/>
  <c r="P201" i="4"/>
  <c r="K201" i="4"/>
  <c r="P21" i="4"/>
  <c r="K21" i="4"/>
  <c r="K181" i="4"/>
  <c r="P191" i="4"/>
  <c r="K191" i="4"/>
  <c r="K208" i="4"/>
  <c r="K28" i="4"/>
  <c r="K35" i="4"/>
  <c r="K97" i="4"/>
  <c r="K64" i="4"/>
  <c r="K167" i="4"/>
  <c r="K87" i="4"/>
  <c r="K127" i="4"/>
  <c r="K13" i="4"/>
  <c r="K25" i="4"/>
  <c r="K27" i="4"/>
  <c r="K37" i="4"/>
  <c r="K144" i="4"/>
  <c r="K67" i="4"/>
  <c r="K151" i="4"/>
  <c r="K128" i="4"/>
  <c r="P132" i="4"/>
  <c r="K132" i="4"/>
  <c r="K14" i="4"/>
  <c r="P19" i="4"/>
  <c r="K19" i="4"/>
  <c r="K33" i="4"/>
  <c r="K219" i="4"/>
  <c r="K60" i="4"/>
  <c r="K231" i="4"/>
  <c r="K163" i="4"/>
  <c r="K17" i="4"/>
  <c r="K215" i="4"/>
  <c r="P45" i="4"/>
  <c r="K45" i="4"/>
  <c r="K65" i="4"/>
  <c r="K168" i="4"/>
  <c r="K197" i="4"/>
  <c r="K203" i="4"/>
  <c r="K32" i="4"/>
  <c r="K40" i="4"/>
  <c r="K52" i="4"/>
  <c r="K57" i="4"/>
  <c r="K159" i="4"/>
  <c r="K186" i="4"/>
  <c r="K96" i="4"/>
  <c r="K49" i="4"/>
  <c r="K61" i="4"/>
  <c r="K232" i="4"/>
  <c r="K164" i="4"/>
  <c r="K207" i="4"/>
  <c r="P98" i="4"/>
  <c r="K98" i="4"/>
  <c r="K160" i="4"/>
  <c r="K175" i="4"/>
  <c r="P175" i="4"/>
  <c r="K211" i="4"/>
  <c r="K221" i="4"/>
  <c r="K149" i="4"/>
  <c r="P149" i="4"/>
  <c r="P228" i="4"/>
  <c r="P194" i="4"/>
  <c r="K194" i="4"/>
  <c r="K226" i="4"/>
  <c r="K152" i="4"/>
  <c r="K171" i="4"/>
  <c r="K173" i="4"/>
  <c r="K94" i="4"/>
  <c r="K198" i="4"/>
  <c r="K202" i="4"/>
  <c r="K205" i="4"/>
  <c r="K16" i="4"/>
  <c r="K18" i="4"/>
  <c r="K23" i="4"/>
  <c r="P212" i="4"/>
  <c r="P31" i="4"/>
  <c r="P141" i="4"/>
  <c r="P142" i="4"/>
  <c r="K39" i="4"/>
  <c r="P41" i="4"/>
  <c r="K143" i="4"/>
  <c r="K50" i="4"/>
  <c r="K145" i="4"/>
  <c r="P54" i="4"/>
  <c r="P147" i="4"/>
  <c r="P58" i="4"/>
  <c r="P62" i="4"/>
  <c r="P101" i="4"/>
  <c r="P223" i="4"/>
  <c r="P224" i="4"/>
  <c r="P103" i="4"/>
  <c r="P233" i="4"/>
  <c r="P197" i="3"/>
  <c r="P32" i="3"/>
  <c r="K79" i="3"/>
  <c r="K74" i="3"/>
  <c r="P96" i="3"/>
  <c r="P184" i="3"/>
  <c r="K162" i="3"/>
  <c r="K149" i="3"/>
  <c r="K110" i="3"/>
  <c r="K102" i="3"/>
  <c r="P38" i="3"/>
  <c r="P157" i="3"/>
  <c r="K156" i="3"/>
  <c r="K218" i="3"/>
  <c r="K20" i="3"/>
  <c r="P190" i="3"/>
  <c r="P67" i="3"/>
  <c r="P119" i="3"/>
  <c r="P201" i="3"/>
  <c r="K143" i="3"/>
  <c r="K14" i="3"/>
  <c r="P27" i="3"/>
  <c r="K116" i="3"/>
  <c r="K123" i="3"/>
  <c r="P213" i="3"/>
  <c r="P230" i="3"/>
  <c r="K40" i="3"/>
  <c r="P54" i="3"/>
  <c r="P97" i="3"/>
  <c r="K146" i="3"/>
  <c r="P191" i="3"/>
  <c r="K206" i="3"/>
  <c r="K83" i="3"/>
  <c r="P138" i="3"/>
  <c r="K165" i="3"/>
  <c r="K35" i="3"/>
  <c r="P55" i="3"/>
  <c r="K112" i="3"/>
  <c r="P158" i="3"/>
  <c r="K17" i="3"/>
  <c r="K93" i="3"/>
  <c r="K133" i="3"/>
  <c r="K193" i="3"/>
  <c r="K30" i="3"/>
  <c r="K51" i="3"/>
  <c r="P99" i="3"/>
  <c r="P105" i="3"/>
  <c r="P160" i="3"/>
  <c r="K175" i="3"/>
  <c r="K181" i="3"/>
  <c r="K188" i="3"/>
  <c r="P225" i="3"/>
  <c r="K234" i="3"/>
  <c r="K159" i="3"/>
  <c r="K131" i="3"/>
  <c r="K18" i="3"/>
  <c r="K37" i="3"/>
  <c r="P43" i="3"/>
  <c r="K86" i="3"/>
  <c r="P100" i="3"/>
  <c r="P128" i="3"/>
  <c r="K134" i="3"/>
  <c r="K168" i="3"/>
  <c r="P194" i="3"/>
  <c r="K210" i="3"/>
  <c r="P41" i="3"/>
  <c r="K26" i="3"/>
  <c r="K31" i="3"/>
  <c r="K52" i="3"/>
  <c r="K80" i="3"/>
  <c r="K115" i="3"/>
  <c r="K176" i="3"/>
  <c r="K60" i="3"/>
  <c r="K82" i="3"/>
  <c r="K164" i="3"/>
  <c r="K222" i="3"/>
  <c r="P196" i="3"/>
  <c r="K29" i="3"/>
  <c r="K77" i="3"/>
  <c r="K103" i="3"/>
  <c r="P8" i="3"/>
  <c r="K23" i="3"/>
  <c r="K118" i="3"/>
  <c r="K180" i="3"/>
  <c r="K13" i="3"/>
  <c r="K59" i="3"/>
  <c r="K202" i="3"/>
  <c r="K227" i="3"/>
  <c r="P11" i="3"/>
  <c r="K11" i="3"/>
  <c r="K161" i="3"/>
  <c r="P177" i="3"/>
  <c r="K177" i="3"/>
  <c r="K192" i="3"/>
  <c r="P117" i="3"/>
  <c r="K117" i="3"/>
  <c r="P56" i="3"/>
  <c r="K56" i="3"/>
  <c r="K68" i="3"/>
  <c r="K94" i="3"/>
  <c r="K113" i="3"/>
  <c r="K150" i="3"/>
  <c r="K185" i="3"/>
  <c r="K24" i="3"/>
  <c r="K98" i="3"/>
  <c r="K231" i="3"/>
  <c r="K90" i="3"/>
  <c r="K195" i="3"/>
  <c r="K219" i="3"/>
  <c r="K49" i="3"/>
  <c r="K147" i="3"/>
  <c r="K21" i="3"/>
  <c r="K34" i="3"/>
  <c r="P125" i="3"/>
  <c r="K125" i="3"/>
  <c r="K207" i="3"/>
  <c r="P10" i="3"/>
  <c r="K10" i="3"/>
  <c r="K215" i="3"/>
  <c r="K6" i="3"/>
  <c r="K45" i="3"/>
  <c r="P132" i="3"/>
  <c r="K132" i="3"/>
  <c r="K72" i="3"/>
  <c r="P144" i="3"/>
  <c r="K144" i="3"/>
  <c r="K173" i="3"/>
  <c r="P189" i="3"/>
  <c r="K189" i="3"/>
  <c r="K28" i="3"/>
  <c r="K87" i="3"/>
  <c r="K95" i="3"/>
  <c r="K129" i="3"/>
  <c r="K151" i="3"/>
  <c r="K155" i="3"/>
  <c r="P174" i="3"/>
  <c r="K174" i="3"/>
  <c r="K182" i="3"/>
  <c r="K200" i="3"/>
  <c r="K212" i="3"/>
  <c r="K224" i="3"/>
  <c r="K236" i="3"/>
  <c r="K25" i="3"/>
  <c r="K50" i="3"/>
  <c r="K61" i="3"/>
  <c r="K65" i="3"/>
  <c r="K84" i="3"/>
  <c r="K114" i="3"/>
  <c r="K148" i="3"/>
  <c r="K170" i="3"/>
  <c r="K205" i="3"/>
  <c r="K216" i="3"/>
  <c r="K22" i="3"/>
  <c r="K39" i="3"/>
  <c r="K81" i="3"/>
  <c r="K104" i="3"/>
  <c r="K122" i="3"/>
  <c r="K137" i="3"/>
  <c r="K141" i="3"/>
  <c r="K163" i="3"/>
  <c r="K179" i="3"/>
  <c r="K186" i="3"/>
  <c r="K19" i="3"/>
  <c r="K36" i="3"/>
  <c r="P46" i="3"/>
  <c r="K58" i="3"/>
  <c r="K78" i="3"/>
  <c r="K111" i="3"/>
  <c r="K126" i="3"/>
  <c r="K167" i="3"/>
  <c r="K209" i="3"/>
  <c r="K221" i="3"/>
  <c r="P228" i="3"/>
  <c r="K233" i="3"/>
  <c r="K16" i="3"/>
  <c r="P66" i="3"/>
  <c r="K66" i="3"/>
  <c r="K183" i="3"/>
  <c r="K237" i="3"/>
  <c r="K85" i="3"/>
  <c r="P108" i="3"/>
  <c r="K108" i="3"/>
  <c r="K44" i="3"/>
  <c r="K89" i="3"/>
  <c r="K124" i="3"/>
  <c r="K127" i="3"/>
  <c r="K136" i="3"/>
  <c r="K139" i="3"/>
  <c r="K171" i="3"/>
  <c r="K199" i="3"/>
  <c r="K203" i="3"/>
  <c r="K204" i="3"/>
  <c r="K208" i="3"/>
  <c r="K211" i="3"/>
  <c r="K214" i="3"/>
  <c r="K217" i="3"/>
  <c r="K220" i="3"/>
  <c r="K223" i="3"/>
  <c r="K226" i="3"/>
  <c r="K229" i="3"/>
  <c r="K232" i="3"/>
  <c r="K235" i="3"/>
  <c r="R230" i="2"/>
  <c r="K26" i="2"/>
  <c r="N26" i="2" s="1"/>
  <c r="K29" i="2"/>
  <c r="N29" i="2" s="1"/>
  <c r="K47" i="2"/>
  <c r="N47" i="2" s="1"/>
  <c r="K61" i="2"/>
  <c r="N61" i="2" s="1"/>
  <c r="K101" i="2"/>
  <c r="N101" i="2" s="1"/>
  <c r="K108" i="2"/>
  <c r="N108" i="2" s="1"/>
  <c r="R64" i="2"/>
  <c r="K182" i="2"/>
  <c r="N182" i="2" s="1"/>
  <c r="R51" i="2"/>
  <c r="K9" i="2"/>
  <c r="N9" i="2" s="1"/>
  <c r="K44" i="2"/>
  <c r="N44" i="2" s="1"/>
  <c r="K86" i="2"/>
  <c r="N86" i="2" s="1"/>
  <c r="R52" i="2"/>
  <c r="R179" i="2"/>
  <c r="K24" i="2"/>
  <c r="N24" i="2" s="1"/>
  <c r="K45" i="2"/>
  <c r="N45" i="2" s="1"/>
  <c r="K87" i="2"/>
  <c r="N87" i="2" s="1"/>
  <c r="K173" i="2"/>
  <c r="N173" i="2" s="1"/>
  <c r="R59" i="2"/>
  <c r="R105" i="2"/>
  <c r="K25" i="2"/>
  <c r="N25" i="2" s="1"/>
  <c r="K46" i="2"/>
  <c r="N46" i="2" s="1"/>
  <c r="K93" i="2"/>
  <c r="N93" i="2" s="1"/>
  <c r="R62" i="2"/>
  <c r="R225" i="2"/>
  <c r="K27" i="2"/>
  <c r="N27" i="2" s="1"/>
  <c r="K193" i="2"/>
  <c r="N193" i="2" s="1"/>
  <c r="R7" i="2"/>
  <c r="R63" i="2"/>
  <c r="R127" i="2"/>
  <c r="R229" i="2"/>
  <c r="K28" i="2"/>
  <c r="N28" i="2" s="1"/>
  <c r="R83" i="2"/>
  <c r="R141" i="2"/>
  <c r="R233" i="2"/>
  <c r="K30" i="2"/>
  <c r="N30" i="2" s="1"/>
  <c r="K119" i="2"/>
  <c r="N119" i="2" s="1"/>
  <c r="R84" i="2"/>
  <c r="R143" i="2"/>
  <c r="R234" i="2"/>
  <c r="K31" i="2"/>
  <c r="N31" i="2" s="1"/>
  <c r="R85" i="2"/>
  <c r="R146" i="2"/>
  <c r="R235" i="2"/>
  <c r="R77" i="2"/>
  <c r="R39" i="2"/>
  <c r="R21" i="2"/>
  <c r="R41" i="2"/>
  <c r="R11" i="2"/>
  <c r="K11" i="2"/>
  <c r="N11" i="2" s="1"/>
  <c r="R53" i="2"/>
  <c r="K53" i="2"/>
  <c r="N53" i="2" s="1"/>
  <c r="K148" i="2"/>
  <c r="N148" i="2" s="1"/>
  <c r="R148" i="2"/>
  <c r="K199" i="2"/>
  <c r="N199" i="2" s="1"/>
  <c r="R199" i="2"/>
  <c r="K187" i="2"/>
  <c r="N187" i="2" s="1"/>
  <c r="R187" i="2"/>
  <c r="K136" i="2"/>
  <c r="N136" i="2" s="1"/>
  <c r="K23" i="2"/>
  <c r="N23" i="2" s="1"/>
  <c r="R35" i="2"/>
  <c r="K35" i="2"/>
  <c r="N35" i="2" s="1"/>
  <c r="K160" i="2"/>
  <c r="N160" i="2" s="1"/>
  <c r="R160" i="2"/>
  <c r="R236" i="2"/>
  <c r="K236" i="2"/>
  <c r="N236" i="2" s="1"/>
  <c r="K37" i="2"/>
  <c r="N37" i="2" s="1"/>
  <c r="R92" i="2"/>
  <c r="K92" i="2"/>
  <c r="N92" i="2" s="1"/>
  <c r="R12" i="2"/>
  <c r="K12" i="2"/>
  <c r="N12" i="2" s="1"/>
  <c r="R68" i="2"/>
  <c r="K68" i="2"/>
  <c r="N68" i="2" s="1"/>
  <c r="R111" i="2"/>
  <c r="K111" i="2"/>
  <c r="N111" i="2" s="1"/>
  <c r="K210" i="2"/>
  <c r="N210" i="2" s="1"/>
  <c r="R55" i="2"/>
  <c r="K55" i="2"/>
  <c r="N55" i="2" s="1"/>
  <c r="K69" i="2"/>
  <c r="R69" i="2"/>
  <c r="R81" i="2"/>
  <c r="K81" i="2"/>
  <c r="N81" i="2" s="1"/>
  <c r="R238" i="2"/>
  <c r="K238" i="2"/>
  <c r="N238" i="2" s="1"/>
  <c r="R90" i="2"/>
  <c r="K90" i="2"/>
  <c r="N90" i="2" s="1"/>
  <c r="R37" i="2"/>
  <c r="K88" i="2"/>
  <c r="N88" i="2" s="1"/>
  <c r="K114" i="2"/>
  <c r="N114" i="2" s="1"/>
  <c r="R14" i="2"/>
  <c r="R89" i="2"/>
  <c r="K15" i="2"/>
  <c r="N15" i="2" s="1"/>
  <c r="K70" i="2"/>
  <c r="N70" i="2" s="1"/>
  <c r="K115" i="2"/>
  <c r="N115" i="2" s="1"/>
  <c r="R15" i="2"/>
  <c r="R151" i="2"/>
  <c r="R196" i="2"/>
  <c r="K18" i="2"/>
  <c r="N18" i="2" s="1"/>
  <c r="K71" i="2"/>
  <c r="N71" i="2" s="1"/>
  <c r="K117" i="2"/>
  <c r="N117" i="2" s="1"/>
  <c r="R18" i="2"/>
  <c r="R71" i="2"/>
  <c r="R155" i="2"/>
  <c r="K19" i="2"/>
  <c r="N19" i="2" s="1"/>
  <c r="K75" i="2"/>
  <c r="N75" i="2" s="1"/>
  <c r="K239" i="2"/>
  <c r="N239" i="2" s="1"/>
  <c r="N32" i="2"/>
  <c r="N202" i="2"/>
  <c r="R19" i="2"/>
  <c r="R32" i="2"/>
  <c r="R202" i="2"/>
  <c r="K20" i="2"/>
  <c r="N20" i="2" s="1"/>
  <c r="K33" i="2"/>
  <c r="N33" i="2" s="1"/>
  <c r="K96" i="2"/>
  <c r="N96" i="2" s="1"/>
  <c r="K121" i="2"/>
  <c r="N121" i="2" s="1"/>
  <c r="K164" i="2"/>
  <c r="N164" i="2" s="1"/>
  <c r="K240" i="2"/>
  <c r="N240" i="2" s="1"/>
  <c r="N206" i="2"/>
  <c r="K14" i="2"/>
  <c r="N14" i="2" s="1"/>
  <c r="R20" i="2"/>
  <c r="R206" i="2"/>
  <c r="K22" i="2"/>
  <c r="N22" i="2" s="1"/>
  <c r="K56" i="2"/>
  <c r="N56" i="2" s="1"/>
  <c r="K82" i="2"/>
  <c r="N82" i="2" s="1"/>
  <c r="K98" i="2"/>
  <c r="N98" i="2" s="1"/>
  <c r="K125" i="2"/>
  <c r="N125" i="2" s="1"/>
  <c r="K166" i="2"/>
  <c r="N166" i="2" s="1"/>
  <c r="K208" i="2"/>
  <c r="N208" i="2" s="1"/>
  <c r="K241" i="2"/>
  <c r="R88" i="2"/>
  <c r="K196" i="2"/>
  <c r="N196" i="2" s="1"/>
  <c r="N7" i="2"/>
  <c r="R56" i="2"/>
  <c r="R98" i="2"/>
  <c r="R208" i="2"/>
  <c r="K100" i="2"/>
  <c r="N100" i="2" s="1"/>
  <c r="K167" i="2"/>
  <c r="N167" i="2" s="1"/>
  <c r="K242" i="2"/>
  <c r="N242" i="2" s="1"/>
  <c r="N85" i="2"/>
  <c r="N41" i="2"/>
  <c r="N179" i="2"/>
  <c r="N51" i="2"/>
  <c r="N39" i="2"/>
  <c r="N225" i="2"/>
  <c r="N84" i="2"/>
  <c r="N141" i="2"/>
  <c r="N169" i="2"/>
  <c r="N107" i="2"/>
  <c r="N52" i="2"/>
  <c r="K54" i="2"/>
  <c r="K110" i="2"/>
  <c r="N110" i="2" s="1"/>
  <c r="R38" i="2"/>
  <c r="K135" i="2"/>
  <c r="N135" i="2" s="1"/>
  <c r="R190" i="2"/>
  <c r="K147" i="2"/>
  <c r="N147" i="2" s="1"/>
  <c r="N73" i="2"/>
  <c r="R212" i="2"/>
  <c r="N113" i="2"/>
  <c r="K10" i="2"/>
  <c r="N10" i="2" s="1"/>
  <c r="K174" i="2"/>
  <c r="N174" i="2" s="1"/>
  <c r="N8" i="2"/>
  <c r="K13" i="2"/>
  <c r="N13" i="2" s="1"/>
  <c r="N65" i="2"/>
  <c r="N177" i="2"/>
  <c r="N192" i="2"/>
  <c r="N34" i="2"/>
  <c r="N43" i="2"/>
  <c r="N72" i="2"/>
  <c r="N48" i="2"/>
  <c r="N49" i="2"/>
  <c r="R36" i="2"/>
  <c r="R17" i="2"/>
  <c r="R139" i="2"/>
  <c r="R175" i="2"/>
  <c r="K103" i="2"/>
  <c r="N103" i="2" s="1"/>
  <c r="R128" i="2"/>
  <c r="R184" i="2"/>
  <c r="R204" i="2"/>
  <c r="R50" i="2"/>
  <c r="R221" i="2"/>
  <c r="R42" i="2"/>
  <c r="R223" i="2"/>
  <c r="R185" i="2"/>
  <c r="R40" i="2"/>
  <c r="R216" i="2"/>
  <c r="R186" i="2"/>
  <c r="R197" i="2"/>
  <c r="K161" i="2"/>
  <c r="N161" i="2" s="1"/>
  <c r="K180" i="2"/>
  <c r="N180" i="2" s="1"/>
  <c r="R217" i="2"/>
  <c r="K67" i="2"/>
  <c r="N67" i="2" s="1"/>
  <c r="K181" i="2"/>
  <c r="N181" i="2" s="1"/>
  <c r="R142" i="2"/>
  <c r="R198" i="2"/>
  <c r="K211" i="2"/>
  <c r="N211" i="2" s="1"/>
  <c r="R152" i="2"/>
  <c r="R200" i="2"/>
  <c r="K99" i="2"/>
  <c r="N99" i="2" s="1"/>
  <c r="R154" i="2"/>
  <c r="R207" i="2"/>
  <c r="K218" i="2"/>
  <c r="N218" i="2" s="1"/>
  <c r="K126" i="2"/>
  <c r="N126" i="2" s="1"/>
  <c r="R176" i="2"/>
  <c r="R116" i="2"/>
  <c r="R228" i="2"/>
  <c r="R178" i="2"/>
  <c r="R120" i="2"/>
  <c r="R201" i="2"/>
  <c r="K222" i="2"/>
  <c r="N222" i="2" s="1"/>
  <c r="R153" i="2"/>
  <c r="K131" i="2"/>
  <c r="N131" i="2" s="1"/>
  <c r="R156" i="2"/>
  <c r="R209" i="2"/>
  <c r="K137" i="2"/>
  <c r="N137" i="2" s="1"/>
  <c r="R97" i="2"/>
  <c r="R130" i="2"/>
  <c r="R188" i="2"/>
  <c r="R227" i="2"/>
  <c r="R106" i="2"/>
  <c r="K214" i="2"/>
  <c r="N214" i="2" s="1"/>
  <c r="K224" i="2"/>
  <c r="N224" i="2" s="1"/>
  <c r="R213" i="2"/>
  <c r="R165" i="2"/>
  <c r="R191" i="2"/>
  <c r="R231" i="2"/>
  <c r="R144" i="2"/>
  <c r="R138" i="2"/>
  <c r="R232" i="2"/>
  <c r="K112" i="2"/>
  <c r="N112" i="2" s="1"/>
  <c r="K163" i="2"/>
  <c r="N163" i="2" s="1"/>
  <c r="K118" i="2"/>
  <c r="N118" i="2" s="1"/>
  <c r="K140" i="2"/>
  <c r="N140" i="2" s="1"/>
  <c r="K226" i="2"/>
  <c r="N226" i="2" s="1"/>
  <c r="N138" i="2"/>
  <c r="K150" i="2"/>
  <c r="N150" i="2" s="1"/>
  <c r="K102" i="2"/>
  <c r="N102" i="2" s="1"/>
  <c r="K219" i="2"/>
  <c r="N219" i="2" s="1"/>
  <c r="K220" i="2"/>
  <c r="N220" i="2" s="1"/>
  <c r="K168" i="2"/>
  <c r="N168" i="2" s="1"/>
  <c r="K189" i="2"/>
  <c r="N189" i="2" s="1"/>
  <c r="K122" i="2"/>
  <c r="N122" i="2" s="1"/>
  <c r="K170" i="2"/>
  <c r="N170" i="2" s="1"/>
  <c r="K16" i="2"/>
  <c r="N16" i="2" s="1"/>
  <c r="K194" i="2"/>
  <c r="N194" i="2" s="1"/>
  <c r="N207" i="2"/>
  <c r="K205" i="2"/>
  <c r="N205" i="2" s="1"/>
  <c r="K171" i="2"/>
  <c r="N171" i="2" s="1"/>
  <c r="K80" i="2"/>
  <c r="N80" i="2" s="1"/>
  <c r="K124" i="2"/>
  <c r="N124" i="2" s="1"/>
  <c r="K149" i="2"/>
  <c r="N149" i="2" s="1"/>
  <c r="K172" i="2"/>
  <c r="N172" i="2" s="1"/>
  <c r="K195" i="2"/>
  <c r="N195" i="2" s="1"/>
  <c r="K215" i="2"/>
  <c r="N215" i="2" s="1"/>
  <c r="N217" i="2"/>
  <c r="N216" i="2"/>
  <c r="N144" i="2"/>
  <c r="N203" i="2"/>
  <c r="N191" i="2"/>
  <c r="N213" i="2"/>
  <c r="N200" i="2"/>
  <c r="N188" i="2"/>
  <c r="N176" i="2"/>
  <c r="N198" i="2"/>
  <c r="N186" i="2"/>
  <c r="N209" i="2"/>
  <c r="N197" i="2"/>
  <c r="N185" i="2"/>
  <c r="N156" i="2"/>
  <c r="N227" i="2"/>
  <c r="N155" i="2"/>
  <c r="N153" i="2"/>
  <c r="N152" i="2"/>
  <c r="N229" i="2"/>
  <c r="N159" i="2"/>
  <c r="N151" i="2"/>
  <c r="N230" i="2"/>
  <c r="N235" i="2"/>
  <c r="N154" i="2"/>
  <c r="N162" i="2"/>
  <c r="N233" i="2"/>
  <c r="N232" i="2"/>
  <c r="N234" i="2"/>
  <c r="N157" i="2"/>
  <c r="N231" i="2"/>
  <c r="N228" i="2"/>
  <c r="N97" i="2"/>
  <c r="K95" i="2"/>
  <c r="N95" i="2" s="1"/>
  <c r="N89" i="2"/>
  <c r="K94" i="2"/>
  <c r="N94" i="2" s="1"/>
  <c r="N91" i="2"/>
  <c r="N109" i="2"/>
  <c r="N130" i="2"/>
  <c r="N62" i="2"/>
  <c r="R162" i="2"/>
  <c r="N104" i="2"/>
  <c r="N63" i="2"/>
  <c r="N59" i="2"/>
  <c r="N78" i="2"/>
  <c r="N74" i="2"/>
  <c r="N106" i="2"/>
  <c r="N127" i="2"/>
  <c r="N123" i="2"/>
  <c r="N105" i="2"/>
  <c r="N66" i="2"/>
  <c r="N120" i="2"/>
  <c r="N64" i="2"/>
  <c r="N60" i="2"/>
  <c r="N76" i="2"/>
  <c r="N116" i="2"/>
  <c r="N145" i="2"/>
  <c r="N132" i="2"/>
  <c r="N146" i="2"/>
  <c r="N128" i="2"/>
  <c r="N142" i="2"/>
  <c r="N83" i="2"/>
  <c r="N143" i="2"/>
  <c r="K79" i="2"/>
  <c r="N79" i="2" s="1"/>
  <c r="N139" i="2"/>
  <c r="R243" i="2" l="1"/>
  <c r="R133" i="2"/>
  <c r="R57" i="2"/>
  <c r="N54" i="2"/>
  <c r="N57" i="2" s="1"/>
  <c r="N158" i="2"/>
  <c r="N69" i="2"/>
  <c r="N133" i="2" s="1"/>
  <c r="N241" i="2"/>
  <c r="R244" i="2" l="1"/>
  <c r="N243" i="2"/>
  <c r="N24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M5" authorId="0" shapeId="0" xr:uid="{AE8E63F7-396B-45D4-87F4-294929411EB6}">
      <text>
        <r>
          <rPr>
            <b/>
            <sz val="10"/>
            <color indexed="81"/>
            <rFont val="Tahoma"/>
            <family val="2"/>
          </rPr>
          <t>Tenderers to complete this column only</t>
        </r>
      </text>
    </comment>
  </commentList>
</comments>
</file>

<file path=xl/sharedStrings.xml><?xml version="1.0" encoding="utf-8"?>
<sst xmlns="http://schemas.openxmlformats.org/spreadsheetml/2006/main" count="4002" uniqueCount="374">
  <si>
    <t>BULLOO SHIRE COUNCIL</t>
  </si>
  <si>
    <t>Unit</t>
  </si>
  <si>
    <t>43_1</t>
  </si>
  <si>
    <t>Warri Gate Road</t>
  </si>
  <si>
    <t>Heavy formation grading incorporating 75mm of imported material</t>
  </si>
  <si>
    <t>43_2</t>
  </si>
  <si>
    <t>Medium formation grading</t>
  </si>
  <si>
    <t>m</t>
  </si>
  <si>
    <t>43_3</t>
  </si>
  <si>
    <t>43_4</t>
  </si>
  <si>
    <t>43_5</t>
  </si>
  <si>
    <t>43_6</t>
  </si>
  <si>
    <t>43_7</t>
  </si>
  <si>
    <t>43_8</t>
  </si>
  <si>
    <t>43_9</t>
  </si>
  <si>
    <t>43_10</t>
  </si>
  <si>
    <t>Bulk excavate surplus material and remove from site</t>
  </si>
  <si>
    <t>43_11</t>
  </si>
  <si>
    <t>Gravel Resheeting 100mm</t>
  </si>
  <si>
    <t>43_12</t>
  </si>
  <si>
    <t>43_13</t>
  </si>
  <si>
    <t>43_14</t>
  </si>
  <si>
    <t>43_15</t>
  </si>
  <si>
    <t>43_16</t>
  </si>
  <si>
    <t>43_17</t>
  </si>
  <si>
    <t>43_18</t>
  </si>
  <si>
    <t>43_19</t>
  </si>
  <si>
    <t>43_20</t>
  </si>
  <si>
    <t>43_21</t>
  </si>
  <si>
    <t>43_22</t>
  </si>
  <si>
    <t>43_23</t>
  </si>
  <si>
    <t>43_24</t>
  </si>
  <si>
    <t>43_25</t>
  </si>
  <si>
    <t>43_26</t>
  </si>
  <si>
    <t>43_27</t>
  </si>
  <si>
    <t>43_28</t>
  </si>
  <si>
    <t>Heavy formation grading</t>
  </si>
  <si>
    <t>43_29</t>
  </si>
  <si>
    <t>43_30</t>
  </si>
  <si>
    <t>43_31</t>
  </si>
  <si>
    <t>43_32</t>
  </si>
  <si>
    <t>43_33</t>
  </si>
  <si>
    <t>43_34</t>
  </si>
  <si>
    <t>43_35</t>
  </si>
  <si>
    <t>43_36</t>
  </si>
  <si>
    <t>43_37</t>
  </si>
  <si>
    <t>43_38</t>
  </si>
  <si>
    <t>43_39</t>
  </si>
  <si>
    <t>43_40</t>
  </si>
  <si>
    <t>43_41</t>
  </si>
  <si>
    <t>Heavy formation grading incorporating 50mm of imported material</t>
  </si>
  <si>
    <t>43_42</t>
  </si>
  <si>
    <t>43_43</t>
  </si>
  <si>
    <t>43_44</t>
  </si>
  <si>
    <t>Gravel Resheeting 150mm</t>
  </si>
  <si>
    <t>43_45</t>
  </si>
  <si>
    <t>43_46</t>
  </si>
  <si>
    <t>43_47</t>
  </si>
  <si>
    <t>43_48</t>
  </si>
  <si>
    <t>43_49</t>
  </si>
  <si>
    <t>43_50</t>
  </si>
  <si>
    <t>43_51</t>
  </si>
  <si>
    <t>43_52</t>
  </si>
  <si>
    <t>43_53</t>
  </si>
  <si>
    <t>43_54</t>
  </si>
  <si>
    <t>43_55</t>
  </si>
  <si>
    <t>43_56</t>
  </si>
  <si>
    <t>43_57</t>
  </si>
  <si>
    <t>43_58</t>
  </si>
  <si>
    <t>43_59</t>
  </si>
  <si>
    <t>Clear mixed debris and remove from site</t>
  </si>
  <si>
    <t>43_60</t>
  </si>
  <si>
    <t>43_61</t>
  </si>
  <si>
    <t>43_62</t>
  </si>
  <si>
    <t>43_63</t>
  </si>
  <si>
    <t>43_64</t>
  </si>
  <si>
    <t>43_65</t>
  </si>
  <si>
    <t>43_66</t>
  </si>
  <si>
    <t>43_67</t>
  </si>
  <si>
    <t>43_68</t>
  </si>
  <si>
    <t>43_69</t>
  </si>
  <si>
    <t>43_70</t>
  </si>
  <si>
    <t>43_71</t>
  </si>
  <si>
    <t>Reshape table drain (1 side)</t>
  </si>
  <si>
    <t>43_72</t>
  </si>
  <si>
    <t>Bulk fill - imported</t>
  </si>
  <si>
    <t>43_73</t>
  </si>
  <si>
    <t>43_74</t>
  </si>
  <si>
    <t>43_75</t>
  </si>
  <si>
    <t>44_1</t>
  </si>
  <si>
    <t>44_2</t>
  </si>
  <si>
    <t>44_3</t>
  </si>
  <si>
    <t>44_4</t>
  </si>
  <si>
    <t>44_5</t>
  </si>
  <si>
    <t>44_6</t>
  </si>
  <si>
    <t>44_7</t>
  </si>
  <si>
    <t>44_8</t>
  </si>
  <si>
    <t>44_9</t>
  </si>
  <si>
    <t>44_10</t>
  </si>
  <si>
    <t>44_11</t>
  </si>
  <si>
    <t>Replace RCBC, nominal span &lt;1200mm</t>
  </si>
  <si>
    <t>44_12</t>
  </si>
  <si>
    <t>Replace head/end wall &lt;1200mm pipe or RCBC</t>
  </si>
  <si>
    <t>44_13</t>
  </si>
  <si>
    <t>44_15</t>
  </si>
  <si>
    <t>44_16</t>
  </si>
  <si>
    <t>44_18</t>
  </si>
  <si>
    <t>44_19</t>
  </si>
  <si>
    <t>44_20</t>
  </si>
  <si>
    <t>44_21</t>
  </si>
  <si>
    <t>44_22</t>
  </si>
  <si>
    <t>44_23</t>
  </si>
  <si>
    <t>44_24</t>
  </si>
  <si>
    <t>44_26</t>
  </si>
  <si>
    <t>44_25</t>
  </si>
  <si>
    <t>44_27</t>
  </si>
  <si>
    <t>44_28</t>
  </si>
  <si>
    <t>44_29</t>
  </si>
  <si>
    <t>44_30</t>
  </si>
  <si>
    <t>44_32</t>
  </si>
  <si>
    <t>44_31</t>
  </si>
  <si>
    <t>44_33</t>
  </si>
  <si>
    <t>44_34</t>
  </si>
  <si>
    <t>44_35</t>
  </si>
  <si>
    <t>44_36</t>
  </si>
  <si>
    <t>44_37</t>
  </si>
  <si>
    <t>44_38</t>
  </si>
  <si>
    <t>44_40</t>
  </si>
  <si>
    <t>44_41</t>
  </si>
  <si>
    <t>44_43</t>
  </si>
  <si>
    <t>44_45</t>
  </si>
  <si>
    <t>Bulk fill - local</t>
  </si>
  <si>
    <t>44_47</t>
  </si>
  <si>
    <t>44_48</t>
  </si>
  <si>
    <t>44_50</t>
  </si>
  <si>
    <t>44_51</t>
  </si>
  <si>
    <t>44_53</t>
  </si>
  <si>
    <t>44_54</t>
  </si>
  <si>
    <t>44_56</t>
  </si>
  <si>
    <t>44_58</t>
  </si>
  <si>
    <t>44_59</t>
  </si>
  <si>
    <t>44_60</t>
  </si>
  <si>
    <t>44_61</t>
  </si>
  <si>
    <t>44_63</t>
  </si>
  <si>
    <t>44_65</t>
  </si>
  <si>
    <t>44_67</t>
  </si>
  <si>
    <t>44_68</t>
  </si>
  <si>
    <t>44_69</t>
  </si>
  <si>
    <t>44_70</t>
  </si>
  <si>
    <t>44_72</t>
  </si>
  <si>
    <t>44_73</t>
  </si>
  <si>
    <t>44_74</t>
  </si>
  <si>
    <t>44_75</t>
  </si>
  <si>
    <t>44_76</t>
  </si>
  <si>
    <t>44_77</t>
  </si>
  <si>
    <t>44_78</t>
  </si>
  <si>
    <t>44_79</t>
  </si>
  <si>
    <t>44_80</t>
  </si>
  <si>
    <t>44_81</t>
  </si>
  <si>
    <t>44_83</t>
  </si>
  <si>
    <t>44_85</t>
  </si>
  <si>
    <t>44_86</t>
  </si>
  <si>
    <t>44_88</t>
  </si>
  <si>
    <t>44_89</t>
  </si>
  <si>
    <t>44_90</t>
  </si>
  <si>
    <t>44_91</t>
  </si>
  <si>
    <t>44_92</t>
  </si>
  <si>
    <t>44_94</t>
  </si>
  <si>
    <t>44_95</t>
  </si>
  <si>
    <t>44_97</t>
  </si>
  <si>
    <t>44_96</t>
  </si>
  <si>
    <t>44_99</t>
  </si>
  <si>
    <t>44_100</t>
  </si>
  <si>
    <t>44_101</t>
  </si>
  <si>
    <t>44_102</t>
  </si>
  <si>
    <t>44_103</t>
  </si>
  <si>
    <t>44_105</t>
  </si>
  <si>
    <t>44_107</t>
  </si>
  <si>
    <t>44_109</t>
  </si>
  <si>
    <t>44_110</t>
  </si>
  <si>
    <t>44_111</t>
  </si>
  <si>
    <t>44_112</t>
  </si>
  <si>
    <t>44_114</t>
  </si>
  <si>
    <t>44_115</t>
  </si>
  <si>
    <t>44_117</t>
  </si>
  <si>
    <t>44_118</t>
  </si>
  <si>
    <t>44_120</t>
  </si>
  <si>
    <t>44_122</t>
  </si>
  <si>
    <t>44_123</t>
  </si>
  <si>
    <t>44_125</t>
  </si>
  <si>
    <t>44_126</t>
  </si>
  <si>
    <t>44_128</t>
  </si>
  <si>
    <t>44_130</t>
  </si>
  <si>
    <t>44_131</t>
  </si>
  <si>
    <t>44_133</t>
  </si>
  <si>
    <t>44_135</t>
  </si>
  <si>
    <t>44_136</t>
  </si>
  <si>
    <t>44_138</t>
  </si>
  <si>
    <t>44_139</t>
  </si>
  <si>
    <t>44_140</t>
  </si>
  <si>
    <t>44_141</t>
  </si>
  <si>
    <t>44_143</t>
  </si>
  <si>
    <t>44_144</t>
  </si>
  <si>
    <t>44_146</t>
  </si>
  <si>
    <t>44_148</t>
  </si>
  <si>
    <t>44_149</t>
  </si>
  <si>
    <t>44_150</t>
  </si>
  <si>
    <t>44_152</t>
  </si>
  <si>
    <t>44_151</t>
  </si>
  <si>
    <t>44_153</t>
  </si>
  <si>
    <t>44_154</t>
  </si>
  <si>
    <t>44_156</t>
  </si>
  <si>
    <t>44_157</t>
  </si>
  <si>
    <t>44_159</t>
  </si>
  <si>
    <t>44_158</t>
  </si>
  <si>
    <t>44_161</t>
  </si>
  <si>
    <t>44_160</t>
  </si>
  <si>
    <t>44_162</t>
  </si>
  <si>
    <t>44_164</t>
  </si>
  <si>
    <t>44_165</t>
  </si>
  <si>
    <t>44_167</t>
  </si>
  <si>
    <t>44_169</t>
  </si>
  <si>
    <t>44_171</t>
  </si>
  <si>
    <t>44_173</t>
  </si>
  <si>
    <t>44_175</t>
  </si>
  <si>
    <t>44_177</t>
  </si>
  <si>
    <t>44_179</t>
  </si>
  <si>
    <t>44_180</t>
  </si>
  <si>
    <t>44_182</t>
  </si>
  <si>
    <t>44_183</t>
  </si>
  <si>
    <t>44_185</t>
  </si>
  <si>
    <t>44_186</t>
  </si>
  <si>
    <t>44_187</t>
  </si>
  <si>
    <t>44_188</t>
  </si>
  <si>
    <t>44_189</t>
  </si>
  <si>
    <t>44_190</t>
  </si>
  <si>
    <t>44_191</t>
  </si>
  <si>
    <t>44_192</t>
  </si>
  <si>
    <t>44_193</t>
  </si>
  <si>
    <t>44_194</t>
  </si>
  <si>
    <t>44_195</t>
  </si>
  <si>
    <t>44_196</t>
  </si>
  <si>
    <t>44_197</t>
  </si>
  <si>
    <t>44_198</t>
  </si>
  <si>
    <t>44_199</t>
  </si>
  <si>
    <t>44_200</t>
  </si>
  <si>
    <t>44_201</t>
  </si>
  <si>
    <t>44_202</t>
  </si>
  <si>
    <t>44_203</t>
  </si>
  <si>
    <t>SITE ID</t>
  </si>
  <si>
    <t>ROAD NAME</t>
  </si>
  <si>
    <t>CONTRACT TREATMENT CODE</t>
  </si>
  <si>
    <t>TREATMENT</t>
  </si>
  <si>
    <t>CHAINAGE</t>
  </si>
  <si>
    <t>CONTRACT WORKS</t>
  </si>
  <si>
    <t>CONTRACT PRICING</t>
  </si>
  <si>
    <t>PAVEMENT MATERIAL REQUIREMENT</t>
  </si>
  <si>
    <t>START</t>
  </si>
  <si>
    <t>END</t>
  </si>
  <si>
    <t>LENGTH
m</t>
  </si>
  <si>
    <t>WIDTH
m</t>
  </si>
  <si>
    <t>DEPTH
m</t>
  </si>
  <si>
    <t>QUANTITY</t>
  </si>
  <si>
    <t>UNIT</t>
  </si>
  <si>
    <t>RATE
Ex GST</t>
  </si>
  <si>
    <t>AMOUNT
Ex GST</t>
  </si>
  <si>
    <t>SOURCE PIT</t>
  </si>
  <si>
    <t>TOTAL</t>
  </si>
  <si>
    <t>TOTAL AMOUNT Ex GST</t>
  </si>
  <si>
    <t>TOTAL PAVEMENT MATERIAL</t>
  </si>
  <si>
    <t>SIGNED</t>
  </si>
  <si>
    <t>TITLE</t>
  </si>
  <si>
    <t>COMPANY</t>
  </si>
  <si>
    <t>DATE</t>
  </si>
  <si>
    <t>PIT 15 CHAINAGE 81.0</t>
  </si>
  <si>
    <t>PIT 17 CHAINAGE 122.9</t>
  </si>
  <si>
    <t>PIT 18 CHAINAGE 158.9</t>
  </si>
  <si>
    <t>Pit 15 Chainage 81.0</t>
  </si>
  <si>
    <r>
      <rPr>
        <b/>
        <sz val="20"/>
        <color theme="1"/>
        <rFont val="Aptos Narrow"/>
        <family val="2"/>
      </rPr>
      <t>Warri Gate Road - Unsealed Road Repairs</t>
    </r>
    <r>
      <rPr>
        <sz val="11"/>
        <color theme="1"/>
        <rFont val="Aptos Narrow"/>
        <family val="2"/>
      </rPr>
      <t xml:space="preserve">
</t>
    </r>
    <r>
      <rPr>
        <b/>
        <sz val="14"/>
        <color theme="1"/>
        <rFont val="Aptos Narrow"/>
        <family val="2"/>
      </rPr>
      <t>Schedule K1 - CONTRACT PRICING SCHEDULE</t>
    </r>
    <r>
      <rPr>
        <b/>
        <sz val="11"/>
        <color theme="1"/>
        <rFont val="Aptos Narrow"/>
        <family val="2"/>
      </rPr>
      <t xml:space="preserve">
</t>
    </r>
    <r>
      <rPr>
        <sz val="11"/>
        <color theme="1"/>
        <rFont val="Aptos Narrow"/>
        <family val="2"/>
      </rPr>
      <t xml:space="preserve">
Tenderers shall note that the quantities provided below are accurate reflections of the extent of work to be completed at each site.</t>
    </r>
  </si>
  <si>
    <r>
      <t>m</t>
    </r>
    <r>
      <rPr>
        <vertAlign val="superscript"/>
        <sz val="11"/>
        <color theme="1"/>
        <rFont val="Aptos Narrow"/>
        <family val="2"/>
      </rPr>
      <t>3</t>
    </r>
  </si>
  <si>
    <r>
      <t>m</t>
    </r>
    <r>
      <rPr>
        <vertAlign val="superscript"/>
        <sz val="11"/>
        <color theme="1"/>
        <rFont val="Aptos Narrow"/>
        <family val="2"/>
      </rPr>
      <t>3</t>
    </r>
    <r>
      <rPr>
        <sz val="11"/>
        <color theme="1"/>
        <rFont val="Calibri"/>
        <family val="2"/>
        <scheme val="minor"/>
      </rPr>
      <t/>
    </r>
  </si>
  <si>
    <t>Pit 17 Chainage 122.9</t>
  </si>
  <si>
    <t>Pit 18 Chainage 158.9</t>
  </si>
  <si>
    <t>43_01</t>
  </si>
  <si>
    <t>43_02</t>
  </si>
  <si>
    <t>43_03</t>
  </si>
  <si>
    <t>43_04</t>
  </si>
  <si>
    <t>43_05</t>
  </si>
  <si>
    <t>43_06</t>
  </si>
  <si>
    <t>43_07</t>
  </si>
  <si>
    <t>43_08</t>
  </si>
  <si>
    <t>43_09</t>
  </si>
  <si>
    <t>44_001</t>
  </si>
  <si>
    <t>44_010</t>
  </si>
  <si>
    <t>44_011</t>
  </si>
  <si>
    <t>44_012</t>
  </si>
  <si>
    <t>44_013</t>
  </si>
  <si>
    <t>44_015</t>
  </si>
  <si>
    <t>44_016</t>
  </si>
  <si>
    <t>44_018</t>
  </si>
  <si>
    <t>44_019</t>
  </si>
  <si>
    <t>44_002</t>
  </si>
  <si>
    <t>44_020</t>
  </si>
  <si>
    <t>44_021</t>
  </si>
  <si>
    <t>44_022</t>
  </si>
  <si>
    <t>44_023</t>
  </si>
  <si>
    <t>44_024</t>
  </si>
  <si>
    <t>44_025</t>
  </si>
  <si>
    <t>44_026</t>
  </si>
  <si>
    <t>44_027</t>
  </si>
  <si>
    <t>44_028</t>
  </si>
  <si>
    <t>44_029</t>
  </si>
  <si>
    <t>44_003</t>
  </si>
  <si>
    <t>44_030</t>
  </si>
  <si>
    <t>44_031</t>
  </si>
  <si>
    <t>44_032</t>
  </si>
  <si>
    <t>44_033</t>
  </si>
  <si>
    <t>44_034</t>
  </si>
  <si>
    <t>44_035</t>
  </si>
  <si>
    <t>44_036</t>
  </si>
  <si>
    <t>44_037</t>
  </si>
  <si>
    <t>44_038</t>
  </si>
  <si>
    <t>44_004</t>
  </si>
  <si>
    <t>44_040</t>
  </si>
  <si>
    <t>44_041</t>
  </si>
  <si>
    <t>44_043</t>
  </si>
  <si>
    <t>44_045</t>
  </si>
  <si>
    <t>44_047</t>
  </si>
  <si>
    <t>44_048</t>
  </si>
  <si>
    <t>44_005</t>
  </si>
  <si>
    <t>44_050</t>
  </si>
  <si>
    <t>44_051</t>
  </si>
  <si>
    <t>44_053</t>
  </si>
  <si>
    <t>44_054</t>
  </si>
  <si>
    <t>44_056</t>
  </si>
  <si>
    <t>44_058</t>
  </si>
  <si>
    <t>44_059</t>
  </si>
  <si>
    <t>44_006</t>
  </si>
  <si>
    <t>44_060</t>
  </si>
  <si>
    <t>44_061</t>
  </si>
  <si>
    <t>44_063</t>
  </si>
  <si>
    <t>44_065</t>
  </si>
  <si>
    <t>44_067</t>
  </si>
  <si>
    <t>44_068</t>
  </si>
  <si>
    <t>44_069</t>
  </si>
  <si>
    <t>44_007</t>
  </si>
  <si>
    <t>44_070</t>
  </si>
  <si>
    <t>44_072</t>
  </si>
  <si>
    <t>44_073</t>
  </si>
  <si>
    <t>44_074</t>
  </si>
  <si>
    <t>44_075</t>
  </si>
  <si>
    <t>44_076</t>
  </si>
  <si>
    <t>44_077</t>
  </si>
  <si>
    <t>44_078</t>
  </si>
  <si>
    <t>44_079</t>
  </si>
  <si>
    <t>44_080</t>
  </si>
  <si>
    <t>44_008</t>
  </si>
  <si>
    <t>44_081</t>
  </si>
  <si>
    <t>44_083</t>
  </si>
  <si>
    <t>44_085</t>
  </si>
  <si>
    <t>44_086</t>
  </si>
  <si>
    <t>44_088</t>
  </si>
  <si>
    <t>44_089</t>
  </si>
  <si>
    <t>44_009</t>
  </si>
  <si>
    <t>44_090</t>
  </si>
  <si>
    <t>44_091</t>
  </si>
  <si>
    <t>44_092</t>
  </si>
  <si>
    <t>44_094</t>
  </si>
  <si>
    <t>44_095</t>
  </si>
  <si>
    <t>44_096</t>
  </si>
  <si>
    <t>44_097</t>
  </si>
  <si>
    <t>44_099</t>
  </si>
  <si>
    <r>
      <rPr>
        <b/>
        <sz val="20"/>
        <color theme="1"/>
        <rFont val="Aptos Narrow"/>
        <family val="2"/>
      </rPr>
      <t>Warri Gate Road - Unsealed Road Repairs</t>
    </r>
    <r>
      <rPr>
        <sz val="11"/>
        <color theme="1"/>
        <rFont val="Aptos Narrow"/>
        <family val="2"/>
      </rPr>
      <t xml:space="preserve">
</t>
    </r>
    <r>
      <rPr>
        <b/>
        <sz val="14"/>
        <color theme="1"/>
        <rFont val="Aptos Narrow"/>
        <family val="2"/>
      </rPr>
      <t>CONTRACT WORKS SCHEDULE - ID SORT</t>
    </r>
    <r>
      <rPr>
        <b/>
        <sz val="11"/>
        <color theme="1"/>
        <rFont val="Aptos Narrow"/>
        <family val="2"/>
      </rPr>
      <t xml:space="preserve">
</t>
    </r>
    <r>
      <rPr>
        <sz val="11"/>
        <color theme="1"/>
        <rFont val="Aptos Narrow"/>
        <family val="2"/>
      </rPr>
      <t xml:space="preserve">
Tenderers shall note that the quantities provided below are accurate reflections of the extent of work to be completed at each site.</t>
    </r>
  </si>
  <si>
    <r>
      <rPr>
        <b/>
        <sz val="20"/>
        <color theme="1"/>
        <rFont val="Aptos Narrow"/>
        <family val="2"/>
      </rPr>
      <t>Warri Gate Road - Unsealed Road Repairs</t>
    </r>
    <r>
      <rPr>
        <sz val="11"/>
        <color theme="1"/>
        <rFont val="Aptos Narrow"/>
        <family val="2"/>
      </rPr>
      <t xml:space="preserve">
</t>
    </r>
    <r>
      <rPr>
        <b/>
        <sz val="14"/>
        <color theme="1"/>
        <rFont val="Aptos Narrow"/>
        <family val="2"/>
      </rPr>
      <t>CONTRACT WORKS SCHEDULE - TREATMENT SORT</t>
    </r>
    <r>
      <rPr>
        <b/>
        <sz val="11"/>
        <color theme="1"/>
        <rFont val="Aptos Narrow"/>
        <family val="2"/>
      </rPr>
      <t xml:space="preserve">
</t>
    </r>
    <r>
      <rPr>
        <sz val="11"/>
        <color theme="1"/>
        <rFont val="Aptos Narrow"/>
        <family val="2"/>
      </rPr>
      <t xml:space="preserve">
Tenderers shall note that the quantities provided below are accurate reflections of the extent of work to be completed at each site.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</si>
</sst>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242424"/>
      <name val="Aptos Narrow"/>
      <family val="2"/>
    </font>
    <font>
      <b/>
      <sz val="10"/>
      <color indexed="81"/>
      <name val="Tahoma"/>
      <family val="2"/>
    </font>
    <font>
      <sz val="8"/>
      <name val="Calibri"/>
      <family val="2"/>
      <scheme val="minor"/>
    </font>
    <font>
      <sz val="11"/>
      <color theme="1"/>
      <name val="Aptos Narrow"/>
      <family val="2"/>
    </font>
    <font>
      <b/>
      <sz val="11"/>
      <color theme="1"/>
      <name val="Aptos Narrow"/>
      <family val="2"/>
    </font>
    <font>
      <b/>
      <sz val="22"/>
      <color theme="1"/>
      <name val="Aptos Narrow"/>
      <family val="2"/>
    </font>
    <font>
      <b/>
      <sz val="20"/>
      <color theme="1"/>
      <name val="Aptos Narrow"/>
      <family val="2"/>
    </font>
    <font>
      <b/>
      <sz val="14"/>
      <color theme="1"/>
      <name val="Aptos Narrow"/>
      <family val="2"/>
    </font>
    <font>
      <vertAlign val="superscript"/>
      <sz val="11"/>
      <color theme="1"/>
      <name val="Aptos Narrow"/>
      <family val="2"/>
    </font>
    <font>
      <b/>
      <sz val="12"/>
      <color theme="1"/>
      <name val="Aptos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EFAB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0">
    <xf numFmtId="0" fontId="0" fillId="0" borderId="0" xfId="0"/>
    <xf numFmtId="0" fontId="2" fillId="0" borderId="41" xfId="0" applyFont="1" applyBorder="1"/>
    <xf numFmtId="0" fontId="5" fillId="0" borderId="3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2" fontId="5" fillId="0" borderId="0" xfId="0" applyNumberFormat="1" applyFont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2" fontId="6" fillId="0" borderId="25" xfId="0" applyNumberFormat="1" applyFont="1" applyBorder="1" applyAlignment="1">
      <alignment horizontal="center" vertical="center" wrapText="1"/>
    </xf>
    <xf numFmtId="2" fontId="6" fillId="0" borderId="26" xfId="0" applyNumberFormat="1" applyFont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vertical="center"/>
    </xf>
    <xf numFmtId="0" fontId="5" fillId="3" borderId="20" xfId="0" applyFont="1" applyFill="1" applyBorder="1" applyAlignment="1">
      <alignment vertical="center"/>
    </xf>
    <xf numFmtId="0" fontId="5" fillId="3" borderId="20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vertical="center"/>
    </xf>
    <xf numFmtId="2" fontId="5" fillId="3" borderId="21" xfId="0" applyNumberFormat="1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164" fontId="5" fillId="0" borderId="29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4" fontId="5" fillId="5" borderId="2" xfId="1" applyFont="1" applyFill="1" applyBorder="1" applyAlignment="1" applyProtection="1">
      <alignment vertical="center"/>
      <protection locked="0"/>
    </xf>
    <xf numFmtId="44" fontId="5" fillId="0" borderId="2" xfId="1" applyFont="1" applyBorder="1" applyAlignment="1">
      <alignment vertical="center"/>
    </xf>
    <xf numFmtId="44" fontId="5" fillId="2" borderId="27" xfId="1" applyFont="1" applyFill="1" applyBorder="1" applyAlignment="1">
      <alignment vertical="center"/>
    </xf>
    <xf numFmtId="164" fontId="5" fillId="0" borderId="3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4" fontId="5" fillId="5" borderId="1" xfId="1" applyFont="1" applyFill="1" applyBorder="1" applyAlignment="1" applyProtection="1">
      <alignment vertical="center"/>
      <protection locked="0"/>
    </xf>
    <xf numFmtId="44" fontId="5" fillId="0" borderId="1" xfId="1" applyFont="1" applyBorder="1" applyAlignment="1">
      <alignment vertical="center"/>
    </xf>
    <xf numFmtId="164" fontId="5" fillId="0" borderId="31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64" fontId="5" fillId="0" borderId="32" xfId="0" applyNumberFormat="1" applyFont="1" applyBorder="1" applyAlignment="1">
      <alignment horizontal="center" vertical="center"/>
    </xf>
    <xf numFmtId="0" fontId="5" fillId="6" borderId="33" xfId="0" applyFont="1" applyFill="1" applyBorder="1" applyAlignment="1">
      <alignment horizontal="center" vertical="center"/>
    </xf>
    <xf numFmtId="0" fontId="6" fillId="6" borderId="34" xfId="0" applyFont="1" applyFill="1" applyBorder="1" applyAlignment="1">
      <alignment vertical="center"/>
    </xf>
    <xf numFmtId="0" fontId="6" fillId="6" borderId="34" xfId="0" applyFont="1" applyFill="1" applyBorder="1" applyAlignment="1">
      <alignment horizontal="center" vertical="center"/>
    </xf>
    <xf numFmtId="1" fontId="6" fillId="6" borderId="34" xfId="0" applyNumberFormat="1" applyFont="1" applyFill="1" applyBorder="1" applyAlignment="1">
      <alignment horizontal="center" vertical="center"/>
    </xf>
    <xf numFmtId="44" fontId="6" fillId="6" borderId="34" xfId="1" applyFont="1" applyFill="1" applyBorder="1" applyAlignment="1" applyProtection="1">
      <alignment vertical="center"/>
      <protection locked="0"/>
    </xf>
    <xf numFmtId="44" fontId="6" fillId="6" borderId="34" xfId="1" applyFont="1" applyFill="1" applyBorder="1" applyAlignment="1">
      <alignment vertical="center"/>
    </xf>
    <xf numFmtId="0" fontId="5" fillId="6" borderId="34" xfId="0" applyFont="1" applyFill="1" applyBorder="1" applyAlignment="1">
      <alignment vertical="center"/>
    </xf>
    <xf numFmtId="0" fontId="6" fillId="6" borderId="10" xfId="0" applyFont="1" applyFill="1" applyBorder="1" applyAlignment="1">
      <alignment horizontal="center" vertical="center"/>
    </xf>
    <xf numFmtId="164" fontId="6" fillId="6" borderId="11" xfId="0" applyNumberFormat="1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44" fontId="5" fillId="3" borderId="5" xfId="1" applyFont="1" applyFill="1" applyBorder="1" applyAlignment="1" applyProtection="1">
      <alignment vertical="center"/>
      <protection locked="0"/>
    </xf>
    <xf numFmtId="44" fontId="5" fillId="3" borderId="5" xfId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0" fontId="5" fillId="6" borderId="36" xfId="0" applyFont="1" applyFill="1" applyBorder="1" applyAlignment="1">
      <alignment horizontal="center" vertical="center"/>
    </xf>
    <xf numFmtId="0" fontId="6" fillId="6" borderId="37" xfId="0" applyFont="1" applyFill="1" applyBorder="1" applyAlignment="1">
      <alignment vertical="center"/>
    </xf>
    <xf numFmtId="0" fontId="6" fillId="6" borderId="37" xfId="0" applyFont="1" applyFill="1" applyBorder="1" applyAlignment="1">
      <alignment horizontal="center" vertical="center"/>
    </xf>
    <xf numFmtId="0" fontId="5" fillId="6" borderId="37" xfId="0" applyFont="1" applyFill="1" applyBorder="1" applyAlignment="1">
      <alignment vertical="center"/>
    </xf>
    <xf numFmtId="0" fontId="5" fillId="6" borderId="34" xfId="0" applyFont="1" applyFill="1" applyBorder="1" applyAlignment="1">
      <alignment horizontal="center" vertical="center"/>
    </xf>
    <xf numFmtId="164" fontId="6" fillId="6" borderId="37" xfId="0" applyNumberFormat="1" applyFont="1" applyFill="1" applyBorder="1" applyAlignment="1">
      <alignment horizontal="center" vertical="center"/>
    </xf>
    <xf numFmtId="0" fontId="5" fillId="6" borderId="37" xfId="0" applyFont="1" applyFill="1" applyBorder="1" applyAlignment="1">
      <alignment horizontal="center" vertical="center"/>
    </xf>
    <xf numFmtId="44" fontId="6" fillId="6" borderId="37" xfId="0" applyNumberFormat="1" applyFont="1" applyFill="1" applyBorder="1" applyAlignment="1">
      <alignment vertical="center"/>
    </xf>
    <xf numFmtId="44" fontId="6" fillId="2" borderId="27" xfId="0" applyNumberFormat="1" applyFont="1" applyFill="1" applyBorder="1" applyAlignment="1">
      <alignment vertical="center"/>
    </xf>
    <xf numFmtId="164" fontId="6" fillId="6" borderId="38" xfId="0" applyNumberFormat="1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6" borderId="3" xfId="0" applyFont="1" applyFill="1" applyBorder="1" applyAlignment="1">
      <alignment vertical="center"/>
    </xf>
    <xf numFmtId="0" fontId="6" fillId="6" borderId="3" xfId="0" applyFont="1" applyFill="1" applyBorder="1" applyAlignment="1">
      <alignment horizontal="center" vertical="center"/>
    </xf>
    <xf numFmtId="164" fontId="6" fillId="6" borderId="40" xfId="0" applyNumberFormat="1" applyFont="1" applyFill="1" applyBorder="1" applyAlignment="1">
      <alignment horizontal="center" vertical="center"/>
    </xf>
    <xf numFmtId="0" fontId="11" fillId="7" borderId="44" xfId="0" applyFont="1" applyFill="1" applyBorder="1" applyAlignment="1">
      <alignment horizontal="left" vertical="center"/>
    </xf>
    <xf numFmtId="0" fontId="5" fillId="7" borderId="45" xfId="0" applyFont="1" applyFill="1" applyBorder="1" applyAlignment="1">
      <alignment vertical="center"/>
    </xf>
    <xf numFmtId="0" fontId="5" fillId="7" borderId="10" xfId="0" applyFont="1" applyFill="1" applyBorder="1" applyAlignment="1">
      <alignment horizontal="center" vertical="center"/>
    </xf>
    <xf numFmtId="0" fontId="5" fillId="7" borderId="45" xfId="0" applyFont="1" applyFill="1" applyBorder="1" applyAlignment="1">
      <alignment horizontal="center" vertical="center"/>
    </xf>
    <xf numFmtId="0" fontId="5" fillId="7" borderId="45" xfId="0" applyFont="1" applyFill="1" applyBorder="1" applyAlignment="1">
      <alignment horizontal="right" vertical="center"/>
    </xf>
    <xf numFmtId="44" fontId="11" fillId="7" borderId="46" xfId="1" applyFont="1" applyFill="1" applyBorder="1" applyAlignment="1">
      <alignment horizontal="center" vertical="center"/>
    </xf>
    <xf numFmtId="44" fontId="11" fillId="2" borderId="9" xfId="0" applyNumberFormat="1" applyFont="1" applyFill="1" applyBorder="1" applyAlignment="1">
      <alignment horizontal="right" vertical="center"/>
    </xf>
    <xf numFmtId="0" fontId="11" fillId="7" borderId="47" xfId="0" applyFont="1" applyFill="1" applyBorder="1" applyAlignment="1">
      <alignment vertical="center"/>
    </xf>
    <xf numFmtId="2" fontId="5" fillId="7" borderId="48" xfId="0" applyNumberFormat="1" applyFont="1" applyFill="1" applyBorder="1" applyAlignment="1">
      <alignment horizontal="center" vertical="center"/>
    </xf>
    <xf numFmtId="164" fontId="11" fillId="7" borderId="46" xfId="0" applyNumberFormat="1" applyFont="1" applyFill="1" applyBorder="1" applyAlignment="1">
      <alignment horizontal="center" vertical="center"/>
    </xf>
    <xf numFmtId="0" fontId="5" fillId="8" borderId="6" xfId="0" applyFont="1" applyFill="1" applyBorder="1" applyAlignment="1">
      <alignment vertical="center"/>
    </xf>
    <xf numFmtId="0" fontId="5" fillId="8" borderId="7" xfId="0" applyFont="1" applyFill="1" applyBorder="1" applyAlignment="1">
      <alignment vertical="center"/>
    </xf>
    <xf numFmtId="0" fontId="5" fillId="8" borderId="7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right" vertical="center"/>
    </xf>
    <xf numFmtId="0" fontId="6" fillId="8" borderId="0" xfId="0" applyFont="1" applyFill="1" applyAlignment="1">
      <alignment horizontal="center" vertical="center"/>
    </xf>
    <xf numFmtId="164" fontId="5" fillId="8" borderId="0" xfId="0" applyNumberFormat="1" applyFont="1" applyFill="1" applyAlignment="1">
      <alignment horizontal="center" vertical="center"/>
    </xf>
    <xf numFmtId="2" fontId="5" fillId="8" borderId="39" xfId="0" applyNumberFormat="1" applyFont="1" applyFill="1" applyBorder="1" applyAlignment="1">
      <alignment horizontal="center" vertical="center"/>
    </xf>
    <xf numFmtId="0" fontId="5" fillId="8" borderId="29" xfId="0" applyFont="1" applyFill="1" applyBorder="1" applyAlignment="1">
      <alignment vertical="center"/>
    </xf>
    <xf numFmtId="0" fontId="5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right" vertical="center"/>
    </xf>
    <xf numFmtId="0" fontId="6" fillId="8" borderId="5" xfId="0" applyFont="1" applyFill="1" applyBorder="1" applyAlignment="1">
      <alignment vertical="center"/>
    </xf>
    <xf numFmtId="0" fontId="5" fillId="8" borderId="9" xfId="0" applyFont="1" applyFill="1" applyBorder="1" applyAlignment="1">
      <alignment vertical="center"/>
    </xf>
    <xf numFmtId="0" fontId="5" fillId="8" borderId="10" xfId="0" applyFont="1" applyFill="1" applyBorder="1" applyAlignment="1">
      <alignment vertical="center"/>
    </xf>
    <xf numFmtId="0" fontId="5" fillId="8" borderId="10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right" vertical="center"/>
    </xf>
    <xf numFmtId="0" fontId="6" fillId="8" borderId="10" xfId="0" applyFont="1" applyFill="1" applyBorder="1" applyAlignment="1">
      <alignment horizontal="center" vertical="center"/>
    </xf>
    <xf numFmtId="164" fontId="5" fillId="8" borderId="10" xfId="0" applyNumberFormat="1" applyFont="1" applyFill="1" applyBorder="1" applyAlignment="1">
      <alignment horizontal="center" vertical="center"/>
    </xf>
    <xf numFmtId="2" fontId="5" fillId="8" borderId="11" xfId="0" applyNumberFormat="1" applyFont="1" applyFill="1" applyBorder="1" applyAlignment="1">
      <alignment horizontal="center" vertical="center"/>
    </xf>
    <xf numFmtId="0" fontId="2" fillId="0" borderId="31" xfId="0" applyFont="1" applyBorder="1"/>
    <xf numFmtId="0" fontId="5" fillId="0" borderId="41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54" xfId="0" applyFont="1" applyBorder="1" applyAlignment="1">
      <alignment vertical="center"/>
    </xf>
    <xf numFmtId="0" fontId="5" fillId="0" borderId="54" xfId="0" applyFont="1" applyBorder="1" applyAlignment="1">
      <alignment horizontal="center" vertical="center"/>
    </xf>
    <xf numFmtId="0" fontId="2" fillId="0" borderId="55" xfId="0" applyFont="1" applyBorder="1"/>
    <xf numFmtId="0" fontId="5" fillId="0" borderId="56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0" fontId="5" fillId="4" borderId="54" xfId="0" applyFont="1" applyFill="1" applyBorder="1" applyAlignment="1">
      <alignment horizontal="center" vertical="center"/>
    </xf>
    <xf numFmtId="44" fontId="5" fillId="2" borderId="53" xfId="1" applyFont="1" applyFill="1" applyBorder="1" applyAlignment="1">
      <alignment vertical="center"/>
    </xf>
    <xf numFmtId="0" fontId="5" fillId="0" borderId="10" xfId="0" applyFont="1" applyBorder="1" applyAlignment="1">
      <alignment vertical="center"/>
    </xf>
    <xf numFmtId="164" fontId="5" fillId="0" borderId="50" xfId="0" applyNumberFormat="1" applyFont="1" applyBorder="1" applyAlignment="1">
      <alignment horizontal="center" vertical="center"/>
    </xf>
    <xf numFmtId="2" fontId="5" fillId="0" borderId="50" xfId="0" applyNumberFormat="1" applyFont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vertical="center"/>
    </xf>
    <xf numFmtId="0" fontId="5" fillId="3" borderId="37" xfId="0" applyFont="1" applyFill="1" applyBorder="1" applyAlignment="1">
      <alignment horizontal="center" vertical="center"/>
    </xf>
    <xf numFmtId="0" fontId="2" fillId="3" borderId="37" xfId="0" applyFont="1" applyFill="1" applyBorder="1"/>
    <xf numFmtId="164" fontId="5" fillId="3" borderId="37" xfId="0" applyNumberFormat="1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vertical="center"/>
    </xf>
    <xf numFmtId="164" fontId="5" fillId="3" borderId="38" xfId="0" applyNumberFormat="1" applyFont="1" applyFill="1" applyBorder="1" applyAlignment="1">
      <alignment horizontal="center" vertical="center"/>
    </xf>
    <xf numFmtId="2" fontId="5" fillId="3" borderId="38" xfId="0" applyNumberFormat="1" applyFont="1" applyFill="1" applyBorder="1" applyAlignment="1">
      <alignment horizontal="center" vertical="center"/>
    </xf>
    <xf numFmtId="1" fontId="5" fillId="3" borderId="37" xfId="0" applyNumberFormat="1" applyFont="1" applyFill="1" applyBorder="1" applyAlignment="1">
      <alignment horizontal="center" vertical="center"/>
    </xf>
    <xf numFmtId="0" fontId="5" fillId="5" borderId="0" xfId="0" applyFont="1" applyFill="1" applyAlignment="1" applyProtection="1">
      <alignment horizontal="left" vertical="center"/>
      <protection locked="0"/>
    </xf>
    <xf numFmtId="0" fontId="5" fillId="5" borderId="5" xfId="0" applyFont="1" applyFill="1" applyBorder="1" applyAlignment="1" applyProtection="1">
      <alignment horizontal="left" vertical="center"/>
      <protection locked="0"/>
    </xf>
    <xf numFmtId="0" fontId="5" fillId="5" borderId="0" xfId="0" applyFont="1" applyFill="1" applyAlignment="1" applyProtection="1">
      <alignment horizontal="center" vertical="center"/>
      <protection locked="0"/>
    </xf>
    <xf numFmtId="0" fontId="5" fillId="5" borderId="5" xfId="0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left" vertical="center"/>
    </xf>
    <xf numFmtId="0" fontId="6" fillId="0" borderId="52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left" vertical="center"/>
    </xf>
    <xf numFmtId="0" fontId="6" fillId="0" borderId="50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738188</xdr:colOff>
      <xdr:row>1</xdr:row>
      <xdr:rowOff>47625</xdr:rowOff>
    </xdr:from>
    <xdr:to>
      <xdr:col>17</xdr:col>
      <xdr:colOff>785332</xdr:colOff>
      <xdr:row>2</xdr:row>
      <xdr:rowOff>1089478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B060151-4B72-4B39-9F4F-7418D5146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01" y="250031"/>
          <a:ext cx="892487" cy="15419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750094</xdr:colOff>
      <xdr:row>1</xdr:row>
      <xdr:rowOff>47625</xdr:rowOff>
    </xdr:from>
    <xdr:to>
      <xdr:col>15</xdr:col>
      <xdr:colOff>797237</xdr:colOff>
      <xdr:row>2</xdr:row>
      <xdr:rowOff>1089478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5C8C23F-4DFE-4389-90FD-60198EFBC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61907" y="250031"/>
          <a:ext cx="892487" cy="15419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762000</xdr:colOff>
      <xdr:row>1</xdr:row>
      <xdr:rowOff>35718</xdr:rowOff>
    </xdr:from>
    <xdr:to>
      <xdr:col>15</xdr:col>
      <xdr:colOff>809143</xdr:colOff>
      <xdr:row>2</xdr:row>
      <xdr:rowOff>1077571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25BEFE-57B8-45EE-9C9A-124161D0B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47344" y="238124"/>
          <a:ext cx="892487" cy="1541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0A412-39EF-4A71-A0EC-5A1C6AA8561E}">
  <dimension ref="B1:R258"/>
  <sheetViews>
    <sheetView tabSelected="1" zoomScale="80" zoomScaleNormal="80" workbookViewId="0">
      <pane ySplit="5" topLeftCell="A6" activePane="bottomLeft" state="frozen"/>
      <selection pane="bottomLeft" activeCell="M7" sqref="M7"/>
    </sheetView>
  </sheetViews>
  <sheetFormatPr defaultRowHeight="15" x14ac:dyDescent="0.25"/>
  <cols>
    <col min="1" max="1" width="3.140625" style="4" customWidth="1"/>
    <col min="2" max="2" width="9.140625" style="3"/>
    <col min="3" max="3" width="27.140625" style="4" customWidth="1"/>
    <col min="4" max="4" width="12.7109375" style="4" customWidth="1"/>
    <col min="5" max="5" width="82.42578125" style="4" customWidth="1"/>
    <col min="6" max="6" width="12.28515625" style="3" customWidth="1"/>
    <col min="7" max="10" width="9.140625" style="3"/>
    <col min="11" max="12" width="12.7109375" style="3" customWidth="1"/>
    <col min="13" max="13" width="12.7109375" style="5" customWidth="1"/>
    <col min="14" max="14" width="20.7109375" style="5" customWidth="1"/>
    <col min="15" max="15" width="5.7109375" style="5" customWidth="1"/>
    <col min="16" max="16" width="26.7109375" style="6" customWidth="1"/>
    <col min="17" max="18" width="12.7109375" style="7" customWidth="1"/>
    <col min="19" max="16384" width="9.140625" style="4"/>
  </cols>
  <sheetData>
    <row r="1" spans="2:18" ht="15.75" thickBot="1" x14ac:dyDescent="0.3"/>
    <row r="2" spans="2:18" ht="39.950000000000003" customHeight="1" x14ac:dyDescent="0.45">
      <c r="B2" s="133" t="s">
        <v>0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5"/>
    </row>
    <row r="3" spans="2:18" ht="90" customHeight="1" thickBot="1" x14ac:dyDescent="0.3">
      <c r="B3" s="136" t="s">
        <v>278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8"/>
      <c r="P3" s="137"/>
      <c r="Q3" s="137"/>
      <c r="R3" s="139"/>
    </row>
    <row r="4" spans="2:18" ht="16.5" customHeight="1" x14ac:dyDescent="0.25">
      <c r="B4" s="140" t="s">
        <v>249</v>
      </c>
      <c r="C4" s="142" t="s">
        <v>250</v>
      </c>
      <c r="D4" s="144" t="s">
        <v>251</v>
      </c>
      <c r="E4" s="146" t="s">
        <v>252</v>
      </c>
      <c r="F4" s="148" t="s">
        <v>253</v>
      </c>
      <c r="G4" s="149"/>
      <c r="H4" s="150" t="s">
        <v>254</v>
      </c>
      <c r="I4" s="151"/>
      <c r="J4" s="152"/>
      <c r="K4" s="153" t="s">
        <v>255</v>
      </c>
      <c r="L4" s="154"/>
      <c r="M4" s="154"/>
      <c r="N4" s="155"/>
      <c r="O4" s="8"/>
      <c r="P4" s="156" t="s">
        <v>256</v>
      </c>
      <c r="Q4" s="156"/>
      <c r="R4" s="157"/>
    </row>
    <row r="5" spans="2:18" ht="33" customHeight="1" thickBot="1" x14ac:dyDescent="0.3">
      <c r="B5" s="141"/>
      <c r="C5" s="143"/>
      <c r="D5" s="145"/>
      <c r="E5" s="147"/>
      <c r="F5" s="9" t="s">
        <v>257</v>
      </c>
      <c r="G5" s="10" t="s">
        <v>258</v>
      </c>
      <c r="H5" s="10" t="s">
        <v>259</v>
      </c>
      <c r="I5" s="10" t="s">
        <v>260</v>
      </c>
      <c r="J5" s="11" t="s">
        <v>261</v>
      </c>
      <c r="K5" s="12" t="s">
        <v>262</v>
      </c>
      <c r="L5" s="13" t="s">
        <v>263</v>
      </c>
      <c r="M5" s="10" t="s">
        <v>264</v>
      </c>
      <c r="N5" s="14" t="s">
        <v>265</v>
      </c>
      <c r="O5" s="15"/>
      <c r="P5" s="16" t="s">
        <v>266</v>
      </c>
      <c r="Q5" s="17" t="s">
        <v>263</v>
      </c>
      <c r="R5" s="18" t="s">
        <v>262</v>
      </c>
    </row>
    <row r="6" spans="2:18" ht="24.95" customHeight="1" x14ac:dyDescent="0.25">
      <c r="B6" s="19"/>
      <c r="C6" s="20" t="s">
        <v>274</v>
      </c>
      <c r="D6" s="20"/>
      <c r="E6" s="21"/>
      <c r="F6" s="22"/>
      <c r="G6" s="22"/>
      <c r="H6" s="22"/>
      <c r="I6" s="22"/>
      <c r="J6" s="22"/>
      <c r="K6" s="22"/>
      <c r="L6" s="22"/>
      <c r="M6" s="21"/>
      <c r="N6" s="21"/>
      <c r="O6" s="23"/>
      <c r="P6" s="21"/>
      <c r="Q6" s="22"/>
      <c r="R6" s="24"/>
    </row>
    <row r="7" spans="2:18" ht="16.5" x14ac:dyDescent="0.25">
      <c r="B7" s="25" t="s">
        <v>2</v>
      </c>
      <c r="C7" s="26" t="s">
        <v>3</v>
      </c>
      <c r="D7" s="27"/>
      <c r="E7" s="28" t="s">
        <v>4</v>
      </c>
      <c r="F7" s="25">
        <v>61630</v>
      </c>
      <c r="G7" s="29">
        <v>61885</v>
      </c>
      <c r="H7" s="29">
        <f t="shared" ref="H7:H70" si="0">G7-F7</f>
        <v>255</v>
      </c>
      <c r="I7" s="29">
        <v>10</v>
      </c>
      <c r="J7" s="30">
        <v>7.4999999999999997E-2</v>
      </c>
      <c r="K7" s="31">
        <f>H7*I7*J7</f>
        <v>191.25</v>
      </c>
      <c r="L7" s="32" t="s">
        <v>279</v>
      </c>
      <c r="M7" s="33"/>
      <c r="N7" s="34">
        <f>K7*M7</f>
        <v>0</v>
      </c>
      <c r="O7" s="35"/>
      <c r="P7" s="4" t="s">
        <v>277</v>
      </c>
      <c r="Q7" s="32" t="s">
        <v>279</v>
      </c>
      <c r="R7" s="36">
        <f>H7*I7*J7</f>
        <v>191.25</v>
      </c>
    </row>
    <row r="8" spans="2:18" x14ac:dyDescent="0.25">
      <c r="B8" s="25" t="s">
        <v>5</v>
      </c>
      <c r="C8" s="37" t="s">
        <v>3</v>
      </c>
      <c r="D8" s="29"/>
      <c r="E8" s="2" t="s">
        <v>6</v>
      </c>
      <c r="F8" s="25">
        <v>61885</v>
      </c>
      <c r="G8" s="29">
        <v>64580</v>
      </c>
      <c r="H8" s="29">
        <f t="shared" si="0"/>
        <v>2695</v>
      </c>
      <c r="I8" s="29"/>
      <c r="J8" s="30"/>
      <c r="K8" s="25">
        <f>H8</f>
        <v>2695</v>
      </c>
      <c r="L8" s="32" t="s">
        <v>7</v>
      </c>
      <c r="M8" s="38"/>
      <c r="N8" s="39">
        <f>K8*M8</f>
        <v>0</v>
      </c>
      <c r="O8" s="35"/>
      <c r="P8" s="4"/>
      <c r="Q8" s="32"/>
      <c r="R8" s="40"/>
    </row>
    <row r="9" spans="2:18" ht="16.5" x14ac:dyDescent="0.25">
      <c r="B9" s="25" t="s">
        <v>8</v>
      </c>
      <c r="C9" s="37" t="s">
        <v>3</v>
      </c>
      <c r="D9" s="29"/>
      <c r="E9" s="2" t="s">
        <v>4</v>
      </c>
      <c r="F9" s="25">
        <v>64580</v>
      </c>
      <c r="G9" s="29">
        <v>64840</v>
      </c>
      <c r="H9" s="29">
        <f t="shared" si="0"/>
        <v>260</v>
      </c>
      <c r="I9" s="29">
        <v>10</v>
      </c>
      <c r="J9" s="30">
        <v>7.4999999999999997E-2</v>
      </c>
      <c r="K9" s="31">
        <f>H9*I9*J9</f>
        <v>195</v>
      </c>
      <c r="L9" s="32" t="s">
        <v>279</v>
      </c>
      <c r="M9" s="38"/>
      <c r="N9" s="39">
        <f t="shared" ref="N9:N70" si="1">K9*M9</f>
        <v>0</v>
      </c>
      <c r="O9" s="35"/>
      <c r="P9" s="4" t="s">
        <v>277</v>
      </c>
      <c r="Q9" s="32" t="s">
        <v>279</v>
      </c>
      <c r="R9" s="40">
        <f>H9*I9*J9</f>
        <v>195</v>
      </c>
    </row>
    <row r="10" spans="2:18" x14ac:dyDescent="0.25">
      <c r="B10" s="25" t="s">
        <v>9</v>
      </c>
      <c r="C10" s="37" t="s">
        <v>3</v>
      </c>
      <c r="D10" s="29"/>
      <c r="E10" s="2" t="s">
        <v>6</v>
      </c>
      <c r="F10" s="25">
        <v>64840</v>
      </c>
      <c r="G10" s="29">
        <v>65765</v>
      </c>
      <c r="H10" s="29">
        <f t="shared" si="0"/>
        <v>925</v>
      </c>
      <c r="I10" s="29"/>
      <c r="J10" s="30"/>
      <c r="K10" s="25">
        <f>H10</f>
        <v>925</v>
      </c>
      <c r="L10" s="32" t="s">
        <v>7</v>
      </c>
      <c r="M10" s="38"/>
      <c r="N10" s="39">
        <f t="shared" si="1"/>
        <v>0</v>
      </c>
      <c r="O10" s="35"/>
      <c r="P10" s="4"/>
      <c r="Q10" s="32"/>
      <c r="R10" s="40"/>
    </row>
    <row r="11" spans="2:18" ht="16.5" x14ac:dyDescent="0.25">
      <c r="B11" s="25" t="s">
        <v>10</v>
      </c>
      <c r="C11" s="37" t="s">
        <v>3</v>
      </c>
      <c r="D11" s="29"/>
      <c r="E11" s="2" t="s">
        <v>4</v>
      </c>
      <c r="F11" s="25">
        <v>65765</v>
      </c>
      <c r="G11" s="29">
        <v>65830</v>
      </c>
      <c r="H11" s="29">
        <f t="shared" si="0"/>
        <v>65</v>
      </c>
      <c r="I11" s="29">
        <v>10</v>
      </c>
      <c r="J11" s="30">
        <v>7.4999999999999997E-2</v>
      </c>
      <c r="K11" s="31">
        <f t="shared" ref="K11:K12" si="2">H11*I11*J11</f>
        <v>48.75</v>
      </c>
      <c r="L11" s="32" t="s">
        <v>279</v>
      </c>
      <c r="M11" s="38"/>
      <c r="N11" s="39">
        <f t="shared" si="1"/>
        <v>0</v>
      </c>
      <c r="O11" s="35"/>
      <c r="P11" s="4" t="s">
        <v>277</v>
      </c>
      <c r="Q11" s="32" t="s">
        <v>279</v>
      </c>
      <c r="R11" s="40">
        <f t="shared" ref="R11:R12" si="3">H11*I11*J11</f>
        <v>48.75</v>
      </c>
    </row>
    <row r="12" spans="2:18" ht="16.5" x14ac:dyDescent="0.25">
      <c r="B12" s="25" t="s">
        <v>11</v>
      </c>
      <c r="C12" s="37" t="s">
        <v>3</v>
      </c>
      <c r="D12" s="29"/>
      <c r="E12" s="2" t="s">
        <v>4</v>
      </c>
      <c r="F12" s="25">
        <v>65880</v>
      </c>
      <c r="G12" s="29">
        <v>66195</v>
      </c>
      <c r="H12" s="29">
        <f t="shared" si="0"/>
        <v>315</v>
      </c>
      <c r="I12" s="29">
        <v>10</v>
      </c>
      <c r="J12" s="30">
        <v>7.4999999999999997E-2</v>
      </c>
      <c r="K12" s="31">
        <f t="shared" si="2"/>
        <v>236.25</v>
      </c>
      <c r="L12" s="32" t="s">
        <v>279</v>
      </c>
      <c r="M12" s="38"/>
      <c r="N12" s="39">
        <f t="shared" si="1"/>
        <v>0</v>
      </c>
      <c r="O12" s="35"/>
      <c r="P12" s="4" t="s">
        <v>277</v>
      </c>
      <c r="Q12" s="32" t="s">
        <v>279</v>
      </c>
      <c r="R12" s="40">
        <f t="shared" si="3"/>
        <v>236.25</v>
      </c>
    </row>
    <row r="13" spans="2:18" x14ac:dyDescent="0.25">
      <c r="B13" s="25" t="s">
        <v>12</v>
      </c>
      <c r="C13" s="37" t="s">
        <v>3</v>
      </c>
      <c r="D13" s="29"/>
      <c r="E13" s="2" t="s">
        <v>6</v>
      </c>
      <c r="F13" s="25">
        <v>66195</v>
      </c>
      <c r="G13" s="29">
        <v>66695</v>
      </c>
      <c r="H13" s="29">
        <f t="shared" si="0"/>
        <v>500</v>
      </c>
      <c r="I13" s="29"/>
      <c r="J13" s="30"/>
      <c r="K13" s="25">
        <f>H13</f>
        <v>500</v>
      </c>
      <c r="L13" s="32" t="s">
        <v>7</v>
      </c>
      <c r="M13" s="38"/>
      <c r="N13" s="39">
        <f t="shared" si="1"/>
        <v>0</v>
      </c>
      <c r="O13" s="35"/>
      <c r="P13" s="4"/>
      <c r="Q13" s="32"/>
      <c r="R13" s="40"/>
    </row>
    <row r="14" spans="2:18" ht="16.5" x14ac:dyDescent="0.25">
      <c r="B14" s="25" t="s">
        <v>13</v>
      </c>
      <c r="C14" s="37" t="s">
        <v>3</v>
      </c>
      <c r="D14" s="29"/>
      <c r="E14" s="2" t="s">
        <v>4</v>
      </c>
      <c r="F14" s="25">
        <v>67070</v>
      </c>
      <c r="G14" s="29">
        <v>67860</v>
      </c>
      <c r="H14" s="29">
        <f t="shared" si="0"/>
        <v>790</v>
      </c>
      <c r="I14" s="29">
        <v>10</v>
      </c>
      <c r="J14" s="30">
        <v>7.4999999999999997E-2</v>
      </c>
      <c r="K14" s="31">
        <f t="shared" ref="K14:K15" si="4">H14*I14*J14</f>
        <v>592.5</v>
      </c>
      <c r="L14" s="32" t="s">
        <v>279</v>
      </c>
      <c r="M14" s="38"/>
      <c r="N14" s="39">
        <f t="shared" si="1"/>
        <v>0</v>
      </c>
      <c r="O14" s="35"/>
      <c r="P14" s="4" t="s">
        <v>277</v>
      </c>
      <c r="Q14" s="32" t="s">
        <v>279</v>
      </c>
      <c r="R14" s="40">
        <f t="shared" ref="R14:R15" si="5">H14*I14*J14</f>
        <v>592.5</v>
      </c>
    </row>
    <row r="15" spans="2:18" ht="16.5" x14ac:dyDescent="0.25">
      <c r="B15" s="25" t="s">
        <v>14</v>
      </c>
      <c r="C15" s="37" t="s">
        <v>3</v>
      </c>
      <c r="D15" s="29"/>
      <c r="E15" s="2" t="s">
        <v>4</v>
      </c>
      <c r="F15" s="25">
        <v>68760</v>
      </c>
      <c r="G15" s="29">
        <v>69670</v>
      </c>
      <c r="H15" s="29">
        <f t="shared" si="0"/>
        <v>910</v>
      </c>
      <c r="I15" s="29">
        <v>10</v>
      </c>
      <c r="J15" s="30">
        <v>7.4999999999999997E-2</v>
      </c>
      <c r="K15" s="31">
        <f t="shared" si="4"/>
        <v>682.5</v>
      </c>
      <c r="L15" s="32" t="s">
        <v>279</v>
      </c>
      <c r="M15" s="38"/>
      <c r="N15" s="39">
        <f t="shared" si="1"/>
        <v>0</v>
      </c>
      <c r="O15" s="35"/>
      <c r="P15" s="4" t="s">
        <v>277</v>
      </c>
      <c r="Q15" s="32" t="s">
        <v>279</v>
      </c>
      <c r="R15" s="40">
        <f t="shared" si="5"/>
        <v>682.5</v>
      </c>
    </row>
    <row r="16" spans="2:18" ht="16.5" x14ac:dyDescent="0.25">
      <c r="B16" s="25" t="s">
        <v>15</v>
      </c>
      <c r="C16" s="37" t="s">
        <v>3</v>
      </c>
      <c r="D16" s="29"/>
      <c r="E16" s="2" t="s">
        <v>16</v>
      </c>
      <c r="F16" s="25">
        <v>69720</v>
      </c>
      <c r="G16" s="29">
        <v>69840</v>
      </c>
      <c r="H16" s="29">
        <f t="shared" si="0"/>
        <v>120</v>
      </c>
      <c r="I16" s="29">
        <v>8</v>
      </c>
      <c r="J16" s="30">
        <v>0.2</v>
      </c>
      <c r="K16" s="25">
        <f>H16*I16*J16</f>
        <v>192</v>
      </c>
      <c r="L16" s="32" t="s">
        <v>279</v>
      </c>
      <c r="M16" s="38"/>
      <c r="N16" s="39">
        <f t="shared" si="1"/>
        <v>0</v>
      </c>
      <c r="O16" s="35"/>
      <c r="P16" s="4"/>
      <c r="Q16" s="32"/>
      <c r="R16" s="40"/>
    </row>
    <row r="17" spans="2:18" ht="16.5" x14ac:dyDescent="0.25">
      <c r="B17" s="25" t="s">
        <v>17</v>
      </c>
      <c r="C17" s="37" t="s">
        <v>3</v>
      </c>
      <c r="D17" s="29"/>
      <c r="E17" s="2" t="s">
        <v>18</v>
      </c>
      <c r="F17" s="25">
        <v>69720</v>
      </c>
      <c r="G17" s="29">
        <v>69930</v>
      </c>
      <c r="H17" s="29">
        <f t="shared" si="0"/>
        <v>210</v>
      </c>
      <c r="I17" s="29">
        <v>8</v>
      </c>
      <c r="J17" s="30">
        <v>0.1</v>
      </c>
      <c r="K17" s="25">
        <f>H17*I17*J17</f>
        <v>168</v>
      </c>
      <c r="L17" s="32" t="s">
        <v>279</v>
      </c>
      <c r="M17" s="38"/>
      <c r="N17" s="39">
        <f t="shared" si="1"/>
        <v>0</v>
      </c>
      <c r="O17" s="35"/>
      <c r="P17" s="4" t="s">
        <v>277</v>
      </c>
      <c r="Q17" s="32" t="s">
        <v>279</v>
      </c>
      <c r="R17" s="40">
        <f>H17*I17*J17</f>
        <v>168</v>
      </c>
    </row>
    <row r="18" spans="2:18" ht="16.5" x14ac:dyDescent="0.25">
      <c r="B18" s="25" t="s">
        <v>19</v>
      </c>
      <c r="C18" s="37" t="s">
        <v>3</v>
      </c>
      <c r="D18" s="29"/>
      <c r="E18" s="2" t="s">
        <v>4</v>
      </c>
      <c r="F18" s="25">
        <v>70255</v>
      </c>
      <c r="G18" s="29">
        <v>72945</v>
      </c>
      <c r="H18" s="29">
        <f t="shared" si="0"/>
        <v>2690</v>
      </c>
      <c r="I18" s="29">
        <v>10</v>
      </c>
      <c r="J18" s="30">
        <v>7.4999999999999997E-2</v>
      </c>
      <c r="K18" s="31">
        <f t="shared" ref="K18:K20" si="6">H18*I18*J18</f>
        <v>2017.5</v>
      </c>
      <c r="L18" s="32" t="s">
        <v>279</v>
      </c>
      <c r="M18" s="38"/>
      <c r="N18" s="39">
        <f t="shared" si="1"/>
        <v>0</v>
      </c>
      <c r="O18" s="35"/>
      <c r="P18" s="4" t="s">
        <v>277</v>
      </c>
      <c r="Q18" s="32" t="s">
        <v>279</v>
      </c>
      <c r="R18" s="40">
        <f t="shared" ref="R18:R20" si="7">H18*I18*J18</f>
        <v>2017.5</v>
      </c>
    </row>
    <row r="19" spans="2:18" ht="16.5" x14ac:dyDescent="0.25">
      <c r="B19" s="25" t="s">
        <v>20</v>
      </c>
      <c r="C19" s="37" t="s">
        <v>3</v>
      </c>
      <c r="D19" s="29"/>
      <c r="E19" s="2" t="s">
        <v>4</v>
      </c>
      <c r="F19" s="25">
        <v>72945</v>
      </c>
      <c r="G19" s="29">
        <v>73025</v>
      </c>
      <c r="H19" s="29">
        <f t="shared" si="0"/>
        <v>80</v>
      </c>
      <c r="I19" s="29">
        <v>10</v>
      </c>
      <c r="J19" s="30">
        <v>7.4999999999999997E-2</v>
      </c>
      <c r="K19" s="31">
        <f t="shared" si="6"/>
        <v>60</v>
      </c>
      <c r="L19" s="32" t="s">
        <v>279</v>
      </c>
      <c r="M19" s="38"/>
      <c r="N19" s="39">
        <f t="shared" si="1"/>
        <v>0</v>
      </c>
      <c r="O19" s="35"/>
      <c r="P19" s="4" t="s">
        <v>277</v>
      </c>
      <c r="Q19" s="32" t="s">
        <v>279</v>
      </c>
      <c r="R19" s="40">
        <f t="shared" si="7"/>
        <v>60</v>
      </c>
    </row>
    <row r="20" spans="2:18" ht="16.5" x14ac:dyDescent="0.25">
      <c r="B20" s="25" t="s">
        <v>21</v>
      </c>
      <c r="C20" s="37" t="s">
        <v>3</v>
      </c>
      <c r="D20" s="29"/>
      <c r="E20" s="2" t="s">
        <v>4</v>
      </c>
      <c r="F20" s="25">
        <v>73025</v>
      </c>
      <c r="G20" s="29">
        <v>73945</v>
      </c>
      <c r="H20" s="29">
        <f t="shared" si="0"/>
        <v>920</v>
      </c>
      <c r="I20" s="29">
        <v>10</v>
      </c>
      <c r="J20" s="30">
        <v>7.4999999999999997E-2</v>
      </c>
      <c r="K20" s="31">
        <f t="shared" si="6"/>
        <v>690</v>
      </c>
      <c r="L20" s="32" t="s">
        <v>279</v>
      </c>
      <c r="M20" s="38"/>
      <c r="N20" s="39">
        <f t="shared" si="1"/>
        <v>0</v>
      </c>
      <c r="O20" s="35"/>
      <c r="P20" s="4" t="s">
        <v>277</v>
      </c>
      <c r="Q20" s="32" t="s">
        <v>279</v>
      </c>
      <c r="R20" s="40">
        <f t="shared" si="7"/>
        <v>690</v>
      </c>
    </row>
    <row r="21" spans="2:18" ht="16.5" x14ac:dyDescent="0.25">
      <c r="B21" s="25" t="s">
        <v>22</v>
      </c>
      <c r="C21" s="37" t="s">
        <v>3</v>
      </c>
      <c r="D21" s="29"/>
      <c r="E21" s="2" t="s">
        <v>18</v>
      </c>
      <c r="F21" s="25">
        <v>74405</v>
      </c>
      <c r="G21" s="29">
        <v>74685</v>
      </c>
      <c r="H21" s="29">
        <f t="shared" si="0"/>
        <v>280</v>
      </c>
      <c r="I21" s="29">
        <v>8</v>
      </c>
      <c r="J21" s="30">
        <v>0.1</v>
      </c>
      <c r="K21" s="25">
        <f>H21*I21*J21</f>
        <v>224</v>
      </c>
      <c r="L21" s="32" t="s">
        <v>279</v>
      </c>
      <c r="M21" s="38"/>
      <c r="N21" s="39">
        <f t="shared" si="1"/>
        <v>0</v>
      </c>
      <c r="O21" s="35"/>
      <c r="P21" s="4" t="s">
        <v>277</v>
      </c>
      <c r="Q21" s="32" t="s">
        <v>279</v>
      </c>
      <c r="R21" s="40">
        <f>H21*I21*J21</f>
        <v>224</v>
      </c>
    </row>
    <row r="22" spans="2:18" ht="16.5" x14ac:dyDescent="0.25">
      <c r="B22" s="25" t="s">
        <v>23</v>
      </c>
      <c r="C22" s="37" t="s">
        <v>3</v>
      </c>
      <c r="D22" s="29"/>
      <c r="E22" s="2" t="s">
        <v>4</v>
      </c>
      <c r="F22" s="25">
        <v>74685</v>
      </c>
      <c r="G22" s="29">
        <v>77395</v>
      </c>
      <c r="H22" s="29">
        <f t="shared" si="0"/>
        <v>2710</v>
      </c>
      <c r="I22" s="29">
        <v>10</v>
      </c>
      <c r="J22" s="30">
        <v>7.4999999999999997E-2</v>
      </c>
      <c r="K22" s="31">
        <f t="shared" ref="K22:K33" si="8">H22*I22*J22</f>
        <v>2032.5</v>
      </c>
      <c r="L22" s="32" t="s">
        <v>279</v>
      </c>
      <c r="M22" s="38"/>
      <c r="N22" s="39">
        <f t="shared" si="1"/>
        <v>0</v>
      </c>
      <c r="O22" s="35"/>
      <c r="P22" s="4" t="s">
        <v>277</v>
      </c>
      <c r="Q22" s="32" t="s">
        <v>279</v>
      </c>
      <c r="R22" s="40">
        <f t="shared" ref="R22:R33" si="9">H22*I22*J22</f>
        <v>2032.5</v>
      </c>
    </row>
    <row r="23" spans="2:18" ht="16.5" x14ac:dyDescent="0.25">
      <c r="B23" s="25" t="s">
        <v>24</v>
      </c>
      <c r="C23" s="37" t="s">
        <v>3</v>
      </c>
      <c r="D23" s="29"/>
      <c r="E23" s="2" t="s">
        <v>4</v>
      </c>
      <c r="F23" s="25">
        <v>77395</v>
      </c>
      <c r="G23" s="29">
        <v>77445</v>
      </c>
      <c r="H23" s="29">
        <f t="shared" si="0"/>
        <v>50</v>
      </c>
      <c r="I23" s="29">
        <v>10</v>
      </c>
      <c r="J23" s="30">
        <v>7.4999999999999997E-2</v>
      </c>
      <c r="K23" s="31">
        <f t="shared" si="8"/>
        <v>37.5</v>
      </c>
      <c r="L23" s="32" t="s">
        <v>279</v>
      </c>
      <c r="M23" s="38"/>
      <c r="N23" s="39">
        <f t="shared" si="1"/>
        <v>0</v>
      </c>
      <c r="O23" s="35"/>
      <c r="P23" s="4" t="s">
        <v>277</v>
      </c>
      <c r="Q23" s="32" t="s">
        <v>279</v>
      </c>
      <c r="R23" s="40">
        <f t="shared" si="9"/>
        <v>37.5</v>
      </c>
    </row>
    <row r="24" spans="2:18" ht="16.5" x14ac:dyDescent="0.25">
      <c r="B24" s="25" t="s">
        <v>25</v>
      </c>
      <c r="C24" s="37" t="s">
        <v>3</v>
      </c>
      <c r="D24" s="29"/>
      <c r="E24" s="2" t="s">
        <v>4</v>
      </c>
      <c r="F24" s="25">
        <v>77635</v>
      </c>
      <c r="G24" s="29">
        <v>78645</v>
      </c>
      <c r="H24" s="29">
        <f t="shared" si="0"/>
        <v>1010</v>
      </c>
      <c r="I24" s="29">
        <v>10</v>
      </c>
      <c r="J24" s="30">
        <v>7.4999999999999997E-2</v>
      </c>
      <c r="K24" s="31">
        <f t="shared" si="8"/>
        <v>757.5</v>
      </c>
      <c r="L24" s="32" t="s">
        <v>279</v>
      </c>
      <c r="M24" s="38"/>
      <c r="N24" s="39">
        <f t="shared" si="1"/>
        <v>0</v>
      </c>
      <c r="O24" s="35"/>
      <c r="P24" s="4" t="s">
        <v>277</v>
      </c>
      <c r="Q24" s="32" t="s">
        <v>279</v>
      </c>
      <c r="R24" s="40">
        <f t="shared" si="9"/>
        <v>757.5</v>
      </c>
    </row>
    <row r="25" spans="2:18" ht="16.5" x14ac:dyDescent="0.25">
      <c r="B25" s="25" t="s">
        <v>26</v>
      </c>
      <c r="C25" s="37" t="s">
        <v>3</v>
      </c>
      <c r="D25" s="29"/>
      <c r="E25" s="2" t="s">
        <v>4</v>
      </c>
      <c r="F25" s="25">
        <v>78645</v>
      </c>
      <c r="G25" s="29">
        <v>78695</v>
      </c>
      <c r="H25" s="29">
        <f t="shared" si="0"/>
        <v>50</v>
      </c>
      <c r="I25" s="29">
        <v>10</v>
      </c>
      <c r="J25" s="30">
        <v>7.4999999999999997E-2</v>
      </c>
      <c r="K25" s="31">
        <f t="shared" si="8"/>
        <v>37.5</v>
      </c>
      <c r="L25" s="32" t="s">
        <v>279</v>
      </c>
      <c r="M25" s="38"/>
      <c r="N25" s="39">
        <f t="shared" si="1"/>
        <v>0</v>
      </c>
      <c r="O25" s="35"/>
      <c r="P25" s="4" t="s">
        <v>277</v>
      </c>
      <c r="Q25" s="32" t="s">
        <v>279</v>
      </c>
      <c r="R25" s="40">
        <f t="shared" si="9"/>
        <v>37.5</v>
      </c>
    </row>
    <row r="26" spans="2:18" ht="16.5" x14ac:dyDescent="0.25">
      <c r="B26" s="25" t="s">
        <v>27</v>
      </c>
      <c r="C26" s="37" t="s">
        <v>3</v>
      </c>
      <c r="D26" s="29"/>
      <c r="E26" s="2" t="s">
        <v>4</v>
      </c>
      <c r="F26" s="25">
        <v>78870</v>
      </c>
      <c r="G26" s="29">
        <v>81600</v>
      </c>
      <c r="H26" s="29">
        <f t="shared" si="0"/>
        <v>2730</v>
      </c>
      <c r="I26" s="29">
        <v>10</v>
      </c>
      <c r="J26" s="30">
        <v>7.4999999999999997E-2</v>
      </c>
      <c r="K26" s="31">
        <f t="shared" si="8"/>
        <v>2047.5</v>
      </c>
      <c r="L26" s="32" t="s">
        <v>279</v>
      </c>
      <c r="M26" s="38"/>
      <c r="N26" s="39">
        <f t="shared" si="1"/>
        <v>0</v>
      </c>
      <c r="O26" s="35"/>
      <c r="P26" s="4" t="s">
        <v>277</v>
      </c>
      <c r="Q26" s="32" t="s">
        <v>279</v>
      </c>
      <c r="R26" s="40">
        <f t="shared" si="9"/>
        <v>2047.5</v>
      </c>
    </row>
    <row r="27" spans="2:18" ht="16.5" x14ac:dyDescent="0.25">
      <c r="B27" s="25" t="s">
        <v>28</v>
      </c>
      <c r="C27" s="37" t="s">
        <v>3</v>
      </c>
      <c r="D27" s="29"/>
      <c r="E27" s="2" t="s">
        <v>4</v>
      </c>
      <c r="F27" s="25">
        <v>82040</v>
      </c>
      <c r="G27" s="29">
        <v>82990</v>
      </c>
      <c r="H27" s="29">
        <f t="shared" si="0"/>
        <v>950</v>
      </c>
      <c r="I27" s="29">
        <v>10</v>
      </c>
      <c r="J27" s="30">
        <v>7.4999999999999997E-2</v>
      </c>
      <c r="K27" s="31">
        <f t="shared" si="8"/>
        <v>712.5</v>
      </c>
      <c r="L27" s="32" t="s">
        <v>279</v>
      </c>
      <c r="M27" s="38"/>
      <c r="N27" s="39">
        <f t="shared" si="1"/>
        <v>0</v>
      </c>
      <c r="O27" s="35"/>
      <c r="P27" s="4" t="s">
        <v>277</v>
      </c>
      <c r="Q27" s="32" t="s">
        <v>279</v>
      </c>
      <c r="R27" s="40">
        <f t="shared" si="9"/>
        <v>712.5</v>
      </c>
    </row>
    <row r="28" spans="2:18" ht="16.5" x14ac:dyDescent="0.25">
      <c r="B28" s="25" t="s">
        <v>29</v>
      </c>
      <c r="C28" s="37" t="s">
        <v>3</v>
      </c>
      <c r="D28" s="29"/>
      <c r="E28" s="2" t="s">
        <v>4</v>
      </c>
      <c r="F28" s="25">
        <v>83160</v>
      </c>
      <c r="G28" s="29">
        <v>83225</v>
      </c>
      <c r="H28" s="29">
        <f t="shared" si="0"/>
        <v>65</v>
      </c>
      <c r="I28" s="29">
        <v>10</v>
      </c>
      <c r="J28" s="30">
        <v>7.4999999999999997E-2</v>
      </c>
      <c r="K28" s="31">
        <f t="shared" si="8"/>
        <v>48.75</v>
      </c>
      <c r="L28" s="32" t="s">
        <v>279</v>
      </c>
      <c r="M28" s="38"/>
      <c r="N28" s="39">
        <f t="shared" si="1"/>
        <v>0</v>
      </c>
      <c r="O28" s="35"/>
      <c r="P28" s="4" t="s">
        <v>277</v>
      </c>
      <c r="Q28" s="32" t="s">
        <v>279</v>
      </c>
      <c r="R28" s="40">
        <f t="shared" si="9"/>
        <v>48.75</v>
      </c>
    </row>
    <row r="29" spans="2:18" ht="16.5" x14ac:dyDescent="0.25">
      <c r="B29" s="25" t="s">
        <v>30</v>
      </c>
      <c r="C29" s="37" t="s">
        <v>3</v>
      </c>
      <c r="D29" s="29"/>
      <c r="E29" s="2" t="s">
        <v>4</v>
      </c>
      <c r="F29" s="25">
        <v>83225</v>
      </c>
      <c r="G29" s="29">
        <v>85375</v>
      </c>
      <c r="H29" s="29">
        <f t="shared" si="0"/>
        <v>2150</v>
      </c>
      <c r="I29" s="29">
        <v>10</v>
      </c>
      <c r="J29" s="30">
        <v>7.4999999999999997E-2</v>
      </c>
      <c r="K29" s="31">
        <f t="shared" si="8"/>
        <v>1612.5</v>
      </c>
      <c r="L29" s="32" t="s">
        <v>279</v>
      </c>
      <c r="M29" s="38"/>
      <c r="N29" s="39">
        <f t="shared" si="1"/>
        <v>0</v>
      </c>
      <c r="O29" s="35"/>
      <c r="P29" s="4" t="s">
        <v>277</v>
      </c>
      <c r="Q29" s="32" t="s">
        <v>279</v>
      </c>
      <c r="R29" s="40">
        <f t="shared" si="9"/>
        <v>1612.5</v>
      </c>
    </row>
    <row r="30" spans="2:18" ht="16.5" x14ac:dyDescent="0.25">
      <c r="B30" s="25" t="s">
        <v>31</v>
      </c>
      <c r="C30" s="37" t="s">
        <v>3</v>
      </c>
      <c r="D30" s="29"/>
      <c r="E30" s="2" t="s">
        <v>4</v>
      </c>
      <c r="F30" s="25">
        <v>85375</v>
      </c>
      <c r="G30" s="29">
        <v>85725</v>
      </c>
      <c r="H30" s="29">
        <f t="shared" si="0"/>
        <v>350</v>
      </c>
      <c r="I30" s="29">
        <v>10</v>
      </c>
      <c r="J30" s="30">
        <v>7.4999999999999997E-2</v>
      </c>
      <c r="K30" s="31">
        <f t="shared" si="8"/>
        <v>262.5</v>
      </c>
      <c r="L30" s="32" t="s">
        <v>279</v>
      </c>
      <c r="M30" s="38"/>
      <c r="N30" s="39">
        <f t="shared" si="1"/>
        <v>0</v>
      </c>
      <c r="O30" s="35"/>
      <c r="P30" s="4" t="s">
        <v>277</v>
      </c>
      <c r="Q30" s="32" t="s">
        <v>279</v>
      </c>
      <c r="R30" s="40">
        <f t="shared" si="9"/>
        <v>262.5</v>
      </c>
    </row>
    <row r="31" spans="2:18" ht="16.5" x14ac:dyDescent="0.25">
      <c r="B31" s="25" t="s">
        <v>32</v>
      </c>
      <c r="C31" s="37" t="s">
        <v>3</v>
      </c>
      <c r="D31" s="29"/>
      <c r="E31" s="2" t="s">
        <v>4</v>
      </c>
      <c r="F31" s="25">
        <v>85980</v>
      </c>
      <c r="G31" s="29">
        <v>86985</v>
      </c>
      <c r="H31" s="29">
        <f t="shared" si="0"/>
        <v>1005</v>
      </c>
      <c r="I31" s="29">
        <v>10</v>
      </c>
      <c r="J31" s="30">
        <v>7.4999999999999997E-2</v>
      </c>
      <c r="K31" s="31">
        <f t="shared" si="8"/>
        <v>753.75</v>
      </c>
      <c r="L31" s="32" t="s">
        <v>279</v>
      </c>
      <c r="M31" s="38"/>
      <c r="N31" s="39">
        <f t="shared" si="1"/>
        <v>0</v>
      </c>
      <c r="O31" s="35"/>
      <c r="P31" s="4" t="s">
        <v>277</v>
      </c>
      <c r="Q31" s="32" t="s">
        <v>279</v>
      </c>
      <c r="R31" s="40">
        <f t="shared" si="9"/>
        <v>753.75</v>
      </c>
    </row>
    <row r="32" spans="2:18" ht="16.5" x14ac:dyDescent="0.25">
      <c r="B32" s="25" t="s">
        <v>33</v>
      </c>
      <c r="C32" s="37" t="s">
        <v>3</v>
      </c>
      <c r="D32" s="29"/>
      <c r="E32" s="2" t="s">
        <v>4</v>
      </c>
      <c r="F32" s="25">
        <v>86985</v>
      </c>
      <c r="G32" s="29">
        <v>90610</v>
      </c>
      <c r="H32" s="29">
        <f t="shared" si="0"/>
        <v>3625</v>
      </c>
      <c r="I32" s="29">
        <v>10</v>
      </c>
      <c r="J32" s="30">
        <v>7.4999999999999997E-2</v>
      </c>
      <c r="K32" s="31">
        <f t="shared" si="8"/>
        <v>2718.75</v>
      </c>
      <c r="L32" s="32" t="s">
        <v>279</v>
      </c>
      <c r="M32" s="38"/>
      <c r="N32" s="39">
        <f t="shared" si="1"/>
        <v>0</v>
      </c>
      <c r="O32" s="35"/>
      <c r="P32" s="4" t="s">
        <v>277</v>
      </c>
      <c r="Q32" s="32" t="s">
        <v>279</v>
      </c>
      <c r="R32" s="40">
        <f t="shared" si="9"/>
        <v>2718.75</v>
      </c>
    </row>
    <row r="33" spans="2:18" ht="16.5" x14ac:dyDescent="0.25">
      <c r="B33" s="25" t="s">
        <v>34</v>
      </c>
      <c r="C33" s="37" t="s">
        <v>3</v>
      </c>
      <c r="D33" s="29"/>
      <c r="E33" s="2" t="s">
        <v>4</v>
      </c>
      <c r="F33" s="25">
        <v>90610</v>
      </c>
      <c r="G33" s="29">
        <v>90790</v>
      </c>
      <c r="H33" s="29">
        <f t="shared" si="0"/>
        <v>180</v>
      </c>
      <c r="I33" s="29">
        <v>8</v>
      </c>
      <c r="J33" s="30">
        <v>7.4999999999999997E-2</v>
      </c>
      <c r="K33" s="31">
        <f t="shared" si="8"/>
        <v>108</v>
      </c>
      <c r="L33" s="32" t="s">
        <v>279</v>
      </c>
      <c r="M33" s="38"/>
      <c r="N33" s="39">
        <f t="shared" si="1"/>
        <v>0</v>
      </c>
      <c r="O33" s="35"/>
      <c r="P33" s="4" t="s">
        <v>277</v>
      </c>
      <c r="Q33" s="32" t="s">
        <v>279</v>
      </c>
      <c r="R33" s="40">
        <f t="shared" si="9"/>
        <v>108</v>
      </c>
    </row>
    <row r="34" spans="2:18" x14ac:dyDescent="0.25">
      <c r="B34" s="25" t="s">
        <v>35</v>
      </c>
      <c r="C34" s="37" t="s">
        <v>3</v>
      </c>
      <c r="D34" s="29"/>
      <c r="E34" s="2" t="s">
        <v>36</v>
      </c>
      <c r="F34" s="25">
        <v>90790</v>
      </c>
      <c r="G34" s="29">
        <v>90970</v>
      </c>
      <c r="H34" s="29">
        <f t="shared" si="0"/>
        <v>180</v>
      </c>
      <c r="I34" s="29"/>
      <c r="J34" s="30"/>
      <c r="K34" s="25">
        <f>H34</f>
        <v>180</v>
      </c>
      <c r="L34" s="32" t="s">
        <v>7</v>
      </c>
      <c r="M34" s="38"/>
      <c r="N34" s="39">
        <f t="shared" si="1"/>
        <v>0</v>
      </c>
      <c r="O34" s="35"/>
      <c r="P34" s="4"/>
      <c r="Q34" s="32"/>
      <c r="R34" s="40"/>
    </row>
    <row r="35" spans="2:18" ht="16.5" x14ac:dyDescent="0.25">
      <c r="B35" s="25" t="s">
        <v>37</v>
      </c>
      <c r="C35" s="37" t="s">
        <v>3</v>
      </c>
      <c r="D35" s="29"/>
      <c r="E35" s="2" t="s">
        <v>4</v>
      </c>
      <c r="F35" s="25">
        <v>90970</v>
      </c>
      <c r="G35" s="29">
        <v>91365</v>
      </c>
      <c r="H35" s="29">
        <f t="shared" si="0"/>
        <v>395</v>
      </c>
      <c r="I35" s="29">
        <v>8</v>
      </c>
      <c r="J35" s="30">
        <v>7.4999999999999997E-2</v>
      </c>
      <c r="K35" s="31">
        <f t="shared" ref="K35:K42" si="10">H35*I35*J35</f>
        <v>237</v>
      </c>
      <c r="L35" s="32" t="s">
        <v>279</v>
      </c>
      <c r="M35" s="38"/>
      <c r="N35" s="39">
        <f t="shared" si="1"/>
        <v>0</v>
      </c>
      <c r="O35" s="35"/>
      <c r="P35" s="4" t="s">
        <v>277</v>
      </c>
      <c r="Q35" s="32" t="s">
        <v>279</v>
      </c>
      <c r="R35" s="40">
        <f t="shared" ref="R35:R42" si="11">H35*I35*J35</f>
        <v>237</v>
      </c>
    </row>
    <row r="36" spans="2:18" ht="16.5" x14ac:dyDescent="0.25">
      <c r="B36" s="25" t="s">
        <v>38</v>
      </c>
      <c r="C36" s="37" t="s">
        <v>3</v>
      </c>
      <c r="D36" s="29"/>
      <c r="E36" s="2" t="s">
        <v>18</v>
      </c>
      <c r="F36" s="25">
        <v>91365</v>
      </c>
      <c r="G36" s="29">
        <v>91445</v>
      </c>
      <c r="H36" s="29">
        <f t="shared" si="0"/>
        <v>80</v>
      </c>
      <c r="I36" s="29">
        <v>8</v>
      </c>
      <c r="J36" s="30">
        <v>0.1</v>
      </c>
      <c r="K36" s="25">
        <f t="shared" si="10"/>
        <v>64</v>
      </c>
      <c r="L36" s="32" t="s">
        <v>279</v>
      </c>
      <c r="M36" s="38"/>
      <c r="N36" s="39">
        <f t="shared" si="1"/>
        <v>0</v>
      </c>
      <c r="O36" s="35"/>
      <c r="P36" s="4" t="s">
        <v>277</v>
      </c>
      <c r="Q36" s="32" t="s">
        <v>279</v>
      </c>
      <c r="R36" s="40">
        <f t="shared" si="11"/>
        <v>64</v>
      </c>
    </row>
    <row r="37" spans="2:18" ht="16.5" x14ac:dyDescent="0.25">
      <c r="B37" s="25" t="s">
        <v>39</v>
      </c>
      <c r="C37" s="37" t="s">
        <v>3</v>
      </c>
      <c r="D37" s="29"/>
      <c r="E37" s="2" t="s">
        <v>4</v>
      </c>
      <c r="F37" s="25">
        <v>91445</v>
      </c>
      <c r="G37" s="29">
        <v>92440</v>
      </c>
      <c r="H37" s="29">
        <f t="shared" ref="H37:H42" si="12">G37-F37</f>
        <v>995</v>
      </c>
      <c r="I37" s="29">
        <v>8</v>
      </c>
      <c r="J37" s="30">
        <v>7.4999999999999997E-2</v>
      </c>
      <c r="K37" s="31">
        <f t="shared" si="10"/>
        <v>597</v>
      </c>
      <c r="L37" s="32" t="s">
        <v>279</v>
      </c>
      <c r="M37" s="38"/>
      <c r="N37" s="39">
        <f t="shared" ref="N37:N42" si="13">K37*M37</f>
        <v>0</v>
      </c>
      <c r="O37" s="35"/>
      <c r="P37" s="4" t="s">
        <v>277</v>
      </c>
      <c r="Q37" s="32" t="s">
        <v>279</v>
      </c>
      <c r="R37" s="40">
        <f t="shared" si="11"/>
        <v>597</v>
      </c>
    </row>
    <row r="38" spans="2:18" ht="16.5" x14ac:dyDescent="0.25">
      <c r="B38" s="25" t="s">
        <v>40</v>
      </c>
      <c r="C38" s="37" t="s">
        <v>3</v>
      </c>
      <c r="D38" s="29"/>
      <c r="E38" s="2" t="s">
        <v>18</v>
      </c>
      <c r="F38" s="25">
        <v>92440</v>
      </c>
      <c r="G38" s="29">
        <v>92510</v>
      </c>
      <c r="H38" s="29">
        <f t="shared" si="12"/>
        <v>70</v>
      </c>
      <c r="I38" s="29">
        <v>8</v>
      </c>
      <c r="J38" s="30">
        <v>0.1</v>
      </c>
      <c r="K38" s="25">
        <f t="shared" si="10"/>
        <v>56</v>
      </c>
      <c r="L38" s="32" t="s">
        <v>279</v>
      </c>
      <c r="M38" s="38"/>
      <c r="N38" s="39">
        <f t="shared" si="13"/>
        <v>0</v>
      </c>
      <c r="O38" s="35"/>
      <c r="P38" s="4" t="s">
        <v>277</v>
      </c>
      <c r="Q38" s="32" t="s">
        <v>279</v>
      </c>
      <c r="R38" s="40">
        <f t="shared" si="11"/>
        <v>56</v>
      </c>
    </row>
    <row r="39" spans="2:18" ht="16.5" x14ac:dyDescent="0.25">
      <c r="B39" s="25" t="s">
        <v>41</v>
      </c>
      <c r="C39" s="37" t="s">
        <v>3</v>
      </c>
      <c r="D39" s="29"/>
      <c r="E39" s="2" t="s">
        <v>4</v>
      </c>
      <c r="F39" s="25">
        <v>92510</v>
      </c>
      <c r="G39" s="29">
        <v>92880</v>
      </c>
      <c r="H39" s="29">
        <f t="shared" si="12"/>
        <v>370</v>
      </c>
      <c r="I39" s="29">
        <v>8</v>
      </c>
      <c r="J39" s="30">
        <v>7.4999999999999997E-2</v>
      </c>
      <c r="K39" s="31">
        <f t="shared" si="10"/>
        <v>222</v>
      </c>
      <c r="L39" s="32" t="s">
        <v>279</v>
      </c>
      <c r="M39" s="38"/>
      <c r="N39" s="39">
        <f t="shared" si="13"/>
        <v>0</v>
      </c>
      <c r="O39" s="35"/>
      <c r="P39" s="4" t="s">
        <v>277</v>
      </c>
      <c r="Q39" s="32" t="s">
        <v>279</v>
      </c>
      <c r="R39" s="40">
        <f t="shared" si="11"/>
        <v>222</v>
      </c>
    </row>
    <row r="40" spans="2:18" ht="16.5" x14ac:dyDescent="0.25">
      <c r="B40" s="25" t="s">
        <v>42</v>
      </c>
      <c r="C40" s="37" t="s">
        <v>3</v>
      </c>
      <c r="D40" s="29"/>
      <c r="E40" s="2" t="s">
        <v>18</v>
      </c>
      <c r="F40" s="25">
        <v>92880</v>
      </c>
      <c r="G40" s="29">
        <v>92955</v>
      </c>
      <c r="H40" s="29">
        <f t="shared" si="12"/>
        <v>75</v>
      </c>
      <c r="I40" s="29">
        <v>8</v>
      </c>
      <c r="J40" s="30">
        <v>0.1</v>
      </c>
      <c r="K40" s="25">
        <f t="shared" si="10"/>
        <v>60</v>
      </c>
      <c r="L40" s="32" t="s">
        <v>279</v>
      </c>
      <c r="M40" s="38"/>
      <c r="N40" s="39">
        <f t="shared" si="13"/>
        <v>0</v>
      </c>
      <c r="O40" s="35"/>
      <c r="P40" s="4" t="s">
        <v>277</v>
      </c>
      <c r="Q40" s="32" t="s">
        <v>279</v>
      </c>
      <c r="R40" s="40">
        <f t="shared" si="11"/>
        <v>60</v>
      </c>
    </row>
    <row r="41" spans="2:18" ht="16.5" x14ac:dyDescent="0.25">
      <c r="B41" s="25" t="s">
        <v>43</v>
      </c>
      <c r="C41" s="37" t="s">
        <v>3</v>
      </c>
      <c r="D41" s="29"/>
      <c r="E41" s="2" t="s">
        <v>4</v>
      </c>
      <c r="F41" s="25">
        <v>92955</v>
      </c>
      <c r="G41" s="29">
        <v>93410</v>
      </c>
      <c r="H41" s="29">
        <f t="shared" si="12"/>
        <v>455</v>
      </c>
      <c r="I41" s="29">
        <v>8</v>
      </c>
      <c r="J41" s="30">
        <v>7.4999999999999997E-2</v>
      </c>
      <c r="K41" s="31">
        <f t="shared" si="10"/>
        <v>273</v>
      </c>
      <c r="L41" s="32" t="s">
        <v>279</v>
      </c>
      <c r="M41" s="38"/>
      <c r="N41" s="39">
        <f t="shared" si="13"/>
        <v>0</v>
      </c>
      <c r="O41" s="35"/>
      <c r="P41" s="4" t="s">
        <v>277</v>
      </c>
      <c r="Q41" s="32" t="s">
        <v>279</v>
      </c>
      <c r="R41" s="40">
        <f t="shared" si="11"/>
        <v>273</v>
      </c>
    </row>
    <row r="42" spans="2:18" ht="16.5" x14ac:dyDescent="0.25">
      <c r="B42" s="25" t="s">
        <v>44</v>
      </c>
      <c r="C42" s="37" t="s">
        <v>3</v>
      </c>
      <c r="D42" s="29"/>
      <c r="E42" s="2" t="s">
        <v>18</v>
      </c>
      <c r="F42" s="25">
        <v>93410</v>
      </c>
      <c r="G42" s="29">
        <v>93610</v>
      </c>
      <c r="H42" s="29">
        <f t="shared" si="12"/>
        <v>200</v>
      </c>
      <c r="I42" s="29">
        <v>8</v>
      </c>
      <c r="J42" s="30">
        <v>0.1</v>
      </c>
      <c r="K42" s="25">
        <f t="shared" si="10"/>
        <v>160</v>
      </c>
      <c r="L42" s="32" t="s">
        <v>279</v>
      </c>
      <c r="M42" s="38"/>
      <c r="N42" s="39">
        <f t="shared" si="13"/>
        <v>0</v>
      </c>
      <c r="O42" s="35"/>
      <c r="P42" s="4" t="s">
        <v>277</v>
      </c>
      <c r="Q42" s="32" t="s">
        <v>279</v>
      </c>
      <c r="R42" s="40">
        <f t="shared" si="11"/>
        <v>160</v>
      </c>
    </row>
    <row r="43" spans="2:18" x14ac:dyDescent="0.25">
      <c r="B43" s="25" t="s">
        <v>45</v>
      </c>
      <c r="C43" s="37" t="s">
        <v>3</v>
      </c>
      <c r="D43" s="29"/>
      <c r="E43" s="2" t="s">
        <v>36</v>
      </c>
      <c r="F43" s="25">
        <v>93610</v>
      </c>
      <c r="G43" s="29">
        <v>93765</v>
      </c>
      <c r="H43" s="29">
        <f t="shared" si="0"/>
        <v>155</v>
      </c>
      <c r="I43" s="29"/>
      <c r="J43" s="30"/>
      <c r="K43" s="25">
        <f>H43</f>
        <v>155</v>
      </c>
      <c r="L43" s="32" t="s">
        <v>7</v>
      </c>
      <c r="M43" s="38"/>
      <c r="N43" s="39">
        <f t="shared" si="1"/>
        <v>0</v>
      </c>
      <c r="O43" s="35"/>
      <c r="P43" s="4"/>
      <c r="Q43" s="32"/>
      <c r="R43" s="40"/>
    </row>
    <row r="44" spans="2:18" ht="16.5" x14ac:dyDescent="0.25">
      <c r="B44" s="25" t="s">
        <v>46</v>
      </c>
      <c r="C44" s="37" t="s">
        <v>3</v>
      </c>
      <c r="D44" s="29"/>
      <c r="E44" s="2" t="s">
        <v>4</v>
      </c>
      <c r="F44" s="25">
        <v>93765</v>
      </c>
      <c r="G44" s="29">
        <v>94514</v>
      </c>
      <c r="H44" s="29">
        <f t="shared" si="0"/>
        <v>749</v>
      </c>
      <c r="I44" s="29">
        <v>10</v>
      </c>
      <c r="J44" s="30">
        <v>7.4999999999999997E-2</v>
      </c>
      <c r="K44" s="31">
        <f t="shared" ref="K44:K47" si="14">H44*I44*J44</f>
        <v>561.75</v>
      </c>
      <c r="L44" s="32" t="s">
        <v>279</v>
      </c>
      <c r="M44" s="38"/>
      <c r="N44" s="39">
        <f t="shared" si="1"/>
        <v>0</v>
      </c>
      <c r="O44" s="35"/>
      <c r="P44" s="4" t="s">
        <v>277</v>
      </c>
      <c r="Q44" s="32" t="s">
        <v>279</v>
      </c>
      <c r="R44" s="40">
        <f t="shared" ref="R44:R47" si="15">H44*I44*J44</f>
        <v>561.75</v>
      </c>
    </row>
    <row r="45" spans="2:18" ht="16.5" x14ac:dyDescent="0.25">
      <c r="B45" s="25" t="s">
        <v>47</v>
      </c>
      <c r="C45" s="37" t="s">
        <v>3</v>
      </c>
      <c r="D45" s="29"/>
      <c r="E45" s="2" t="s">
        <v>4</v>
      </c>
      <c r="F45" s="25">
        <v>94770</v>
      </c>
      <c r="G45" s="29">
        <v>94940</v>
      </c>
      <c r="H45" s="29">
        <f t="shared" si="0"/>
        <v>170</v>
      </c>
      <c r="I45" s="29">
        <v>10</v>
      </c>
      <c r="J45" s="30">
        <v>7.4999999999999997E-2</v>
      </c>
      <c r="K45" s="31">
        <f t="shared" si="14"/>
        <v>127.5</v>
      </c>
      <c r="L45" s="32" t="s">
        <v>279</v>
      </c>
      <c r="M45" s="38"/>
      <c r="N45" s="39">
        <f t="shared" si="1"/>
        <v>0</v>
      </c>
      <c r="O45" s="35"/>
      <c r="P45" s="4" t="s">
        <v>277</v>
      </c>
      <c r="Q45" s="32" t="s">
        <v>279</v>
      </c>
      <c r="R45" s="40">
        <f t="shared" si="15"/>
        <v>127.5</v>
      </c>
    </row>
    <row r="46" spans="2:18" ht="16.5" x14ac:dyDescent="0.25">
      <c r="B46" s="25" t="s">
        <v>48</v>
      </c>
      <c r="C46" s="37" t="s">
        <v>3</v>
      </c>
      <c r="D46" s="29"/>
      <c r="E46" s="2" t="s">
        <v>4</v>
      </c>
      <c r="F46" s="25">
        <v>95495</v>
      </c>
      <c r="G46" s="29">
        <v>95565</v>
      </c>
      <c r="H46" s="29">
        <f t="shared" si="0"/>
        <v>70</v>
      </c>
      <c r="I46" s="29">
        <v>10</v>
      </c>
      <c r="J46" s="30">
        <v>7.4999999999999997E-2</v>
      </c>
      <c r="K46" s="31">
        <f t="shared" si="14"/>
        <v>52.5</v>
      </c>
      <c r="L46" s="32" t="s">
        <v>279</v>
      </c>
      <c r="M46" s="38"/>
      <c r="N46" s="39">
        <f t="shared" si="1"/>
        <v>0</v>
      </c>
      <c r="O46" s="35"/>
      <c r="P46" s="4" t="s">
        <v>277</v>
      </c>
      <c r="Q46" s="32" t="s">
        <v>279</v>
      </c>
      <c r="R46" s="40">
        <f t="shared" si="15"/>
        <v>52.5</v>
      </c>
    </row>
    <row r="47" spans="2:18" ht="16.5" x14ac:dyDescent="0.25">
      <c r="B47" s="25" t="s">
        <v>49</v>
      </c>
      <c r="C47" s="37" t="s">
        <v>3</v>
      </c>
      <c r="D47" s="29"/>
      <c r="E47" s="2" t="s">
        <v>50</v>
      </c>
      <c r="F47" s="25">
        <v>95625</v>
      </c>
      <c r="G47" s="29">
        <v>95755</v>
      </c>
      <c r="H47" s="29">
        <f t="shared" si="0"/>
        <v>130</v>
      </c>
      <c r="I47" s="29">
        <v>8</v>
      </c>
      <c r="J47" s="30">
        <v>0.05</v>
      </c>
      <c r="K47" s="31">
        <f t="shared" si="14"/>
        <v>52</v>
      </c>
      <c r="L47" s="32" t="s">
        <v>279</v>
      </c>
      <c r="M47" s="38"/>
      <c r="N47" s="39">
        <f t="shared" si="1"/>
        <v>0</v>
      </c>
      <c r="O47" s="35"/>
      <c r="P47" s="4" t="s">
        <v>277</v>
      </c>
      <c r="Q47" s="32" t="s">
        <v>279</v>
      </c>
      <c r="R47" s="40">
        <f t="shared" si="15"/>
        <v>52</v>
      </c>
    </row>
    <row r="48" spans="2:18" x14ac:dyDescent="0.25">
      <c r="B48" s="25" t="s">
        <v>51</v>
      </c>
      <c r="C48" s="37" t="s">
        <v>3</v>
      </c>
      <c r="D48" s="29"/>
      <c r="E48" s="2" t="s">
        <v>36</v>
      </c>
      <c r="F48" s="25">
        <v>95940</v>
      </c>
      <c r="G48" s="29">
        <v>96420</v>
      </c>
      <c r="H48" s="29">
        <f t="shared" si="0"/>
        <v>480</v>
      </c>
      <c r="I48" s="29"/>
      <c r="J48" s="30"/>
      <c r="K48" s="25">
        <f t="shared" ref="K48:K49" si="16">H48</f>
        <v>480</v>
      </c>
      <c r="L48" s="32" t="s">
        <v>7</v>
      </c>
      <c r="M48" s="38"/>
      <c r="N48" s="39">
        <f t="shared" si="1"/>
        <v>0</v>
      </c>
      <c r="O48" s="35"/>
      <c r="P48" s="4"/>
      <c r="Q48" s="32"/>
      <c r="R48" s="40"/>
    </row>
    <row r="49" spans="2:18" x14ac:dyDescent="0.25">
      <c r="B49" s="25" t="s">
        <v>52</v>
      </c>
      <c r="C49" s="37" t="s">
        <v>3</v>
      </c>
      <c r="D49" s="29"/>
      <c r="E49" s="2" t="s">
        <v>36</v>
      </c>
      <c r="F49" s="25">
        <v>96420</v>
      </c>
      <c r="G49" s="29">
        <v>97180</v>
      </c>
      <c r="H49" s="29">
        <f t="shared" si="0"/>
        <v>760</v>
      </c>
      <c r="I49" s="29"/>
      <c r="J49" s="30"/>
      <c r="K49" s="25">
        <f t="shared" si="16"/>
        <v>760</v>
      </c>
      <c r="L49" s="32" t="s">
        <v>7</v>
      </c>
      <c r="M49" s="38"/>
      <c r="N49" s="39">
        <f>K49*M49</f>
        <v>0</v>
      </c>
      <c r="O49" s="35"/>
      <c r="P49" s="4"/>
      <c r="Q49" s="32"/>
      <c r="R49" s="40"/>
    </row>
    <row r="50" spans="2:18" ht="16.5" x14ac:dyDescent="0.25">
      <c r="B50" s="25" t="s">
        <v>53</v>
      </c>
      <c r="C50" s="37" t="s">
        <v>3</v>
      </c>
      <c r="D50" s="29"/>
      <c r="E50" s="2" t="s">
        <v>54</v>
      </c>
      <c r="F50" s="25">
        <v>97180</v>
      </c>
      <c r="G50" s="29">
        <v>97260</v>
      </c>
      <c r="H50" s="29">
        <f t="shared" si="0"/>
        <v>80</v>
      </c>
      <c r="I50" s="29">
        <v>8</v>
      </c>
      <c r="J50" s="30">
        <v>0.15</v>
      </c>
      <c r="K50" s="25">
        <f>H50*I50*J50</f>
        <v>96</v>
      </c>
      <c r="L50" s="32" t="s">
        <v>279</v>
      </c>
      <c r="M50" s="38"/>
      <c r="N50" s="39">
        <f t="shared" si="1"/>
        <v>0</v>
      </c>
      <c r="O50" s="35"/>
      <c r="P50" s="4" t="s">
        <v>277</v>
      </c>
      <c r="Q50" s="32" t="s">
        <v>279</v>
      </c>
      <c r="R50" s="40">
        <f>H50*I50*J50</f>
        <v>96</v>
      </c>
    </row>
    <row r="51" spans="2:18" ht="16.5" x14ac:dyDescent="0.25">
      <c r="B51" s="25" t="s">
        <v>55</v>
      </c>
      <c r="C51" s="37" t="s">
        <v>3</v>
      </c>
      <c r="D51" s="29"/>
      <c r="E51" s="2" t="s">
        <v>4</v>
      </c>
      <c r="F51" s="25">
        <v>97300</v>
      </c>
      <c r="G51" s="29">
        <v>97400</v>
      </c>
      <c r="H51" s="29">
        <f t="shared" si="0"/>
        <v>100</v>
      </c>
      <c r="I51" s="29">
        <v>8</v>
      </c>
      <c r="J51" s="30">
        <v>7.4999999999999997E-2</v>
      </c>
      <c r="K51" s="31">
        <f t="shared" ref="K51:K53" si="17">H51*I51*J51</f>
        <v>60</v>
      </c>
      <c r="L51" s="32" t="s">
        <v>279</v>
      </c>
      <c r="M51" s="38"/>
      <c r="N51" s="39">
        <f t="shared" si="1"/>
        <v>0</v>
      </c>
      <c r="O51" s="35"/>
      <c r="P51" s="4" t="s">
        <v>277</v>
      </c>
      <c r="Q51" s="32" t="s">
        <v>279</v>
      </c>
      <c r="R51" s="40">
        <f t="shared" ref="R51:R53" si="18">H51*I51*J51</f>
        <v>60</v>
      </c>
    </row>
    <row r="52" spans="2:18" ht="16.5" x14ac:dyDescent="0.25">
      <c r="B52" s="25" t="s">
        <v>56</v>
      </c>
      <c r="C52" s="37" t="s">
        <v>3</v>
      </c>
      <c r="D52" s="29"/>
      <c r="E52" s="2" t="s">
        <v>4</v>
      </c>
      <c r="F52" s="25">
        <v>97565</v>
      </c>
      <c r="G52" s="29">
        <v>97715</v>
      </c>
      <c r="H52" s="29">
        <f t="shared" si="0"/>
        <v>150</v>
      </c>
      <c r="I52" s="29">
        <v>8</v>
      </c>
      <c r="J52" s="30">
        <v>7.4999999999999997E-2</v>
      </c>
      <c r="K52" s="31">
        <f t="shared" si="17"/>
        <v>90</v>
      </c>
      <c r="L52" s="32" t="s">
        <v>279</v>
      </c>
      <c r="M52" s="38"/>
      <c r="N52" s="39">
        <f t="shared" si="1"/>
        <v>0</v>
      </c>
      <c r="O52" s="35"/>
      <c r="P52" s="4" t="s">
        <v>277</v>
      </c>
      <c r="Q52" s="32" t="s">
        <v>279</v>
      </c>
      <c r="R52" s="40">
        <f t="shared" si="18"/>
        <v>90</v>
      </c>
    </row>
    <row r="53" spans="2:18" ht="16.5" x14ac:dyDescent="0.25">
      <c r="B53" s="25" t="s">
        <v>57</v>
      </c>
      <c r="C53" s="37" t="s">
        <v>3</v>
      </c>
      <c r="D53" s="29"/>
      <c r="E53" s="2" t="s">
        <v>50</v>
      </c>
      <c r="F53" s="25">
        <v>98720</v>
      </c>
      <c r="G53" s="29">
        <v>98870</v>
      </c>
      <c r="H53" s="29">
        <f t="shared" si="0"/>
        <v>150</v>
      </c>
      <c r="I53" s="29">
        <v>8</v>
      </c>
      <c r="J53" s="30">
        <v>0.05</v>
      </c>
      <c r="K53" s="31">
        <f t="shared" si="17"/>
        <v>60</v>
      </c>
      <c r="L53" s="32" t="s">
        <v>279</v>
      </c>
      <c r="M53" s="38"/>
      <c r="N53" s="39">
        <f t="shared" si="1"/>
        <v>0</v>
      </c>
      <c r="O53" s="35"/>
      <c r="P53" s="4" t="s">
        <v>277</v>
      </c>
      <c r="Q53" s="32" t="s">
        <v>279</v>
      </c>
      <c r="R53" s="40">
        <f t="shared" si="18"/>
        <v>60</v>
      </c>
    </row>
    <row r="54" spans="2:18" x14ac:dyDescent="0.25">
      <c r="B54" s="25" t="s">
        <v>58</v>
      </c>
      <c r="C54" s="37" t="s">
        <v>3</v>
      </c>
      <c r="D54" s="29"/>
      <c r="E54" s="2" t="s">
        <v>36</v>
      </c>
      <c r="F54" s="25">
        <v>98870</v>
      </c>
      <c r="G54" s="29">
        <v>99255</v>
      </c>
      <c r="H54" s="29">
        <f t="shared" si="0"/>
        <v>385</v>
      </c>
      <c r="I54" s="29"/>
      <c r="J54" s="30"/>
      <c r="K54" s="25">
        <f>H54</f>
        <v>385</v>
      </c>
      <c r="L54" s="32" t="s">
        <v>7</v>
      </c>
      <c r="M54" s="38"/>
      <c r="N54" s="39">
        <f t="shared" si="1"/>
        <v>0</v>
      </c>
      <c r="O54" s="35"/>
      <c r="P54" s="4"/>
      <c r="Q54" s="32"/>
      <c r="R54" s="40"/>
    </row>
    <row r="55" spans="2:18" ht="16.5" x14ac:dyDescent="0.25">
      <c r="B55" s="25" t="s">
        <v>59</v>
      </c>
      <c r="C55" s="37" t="s">
        <v>3</v>
      </c>
      <c r="D55" s="29"/>
      <c r="E55" s="2" t="s">
        <v>4</v>
      </c>
      <c r="F55" s="25">
        <v>99255</v>
      </c>
      <c r="G55" s="29">
        <v>99945</v>
      </c>
      <c r="H55" s="29">
        <f t="shared" si="0"/>
        <v>690</v>
      </c>
      <c r="I55" s="29">
        <v>8</v>
      </c>
      <c r="J55" s="30">
        <v>7.4999999999999997E-2</v>
      </c>
      <c r="K55" s="31">
        <f t="shared" ref="K55:K56" si="19">H55*I55*J55</f>
        <v>414</v>
      </c>
      <c r="L55" s="32" t="s">
        <v>279</v>
      </c>
      <c r="M55" s="38"/>
      <c r="N55" s="39">
        <f t="shared" si="1"/>
        <v>0</v>
      </c>
      <c r="O55" s="35"/>
      <c r="P55" s="4" t="s">
        <v>277</v>
      </c>
      <c r="Q55" s="32" t="s">
        <v>279</v>
      </c>
      <c r="R55" s="40">
        <f t="shared" ref="R55:R56" si="20">H55*I55*J55</f>
        <v>414</v>
      </c>
    </row>
    <row r="56" spans="2:18" ht="16.5" x14ac:dyDescent="0.25">
      <c r="B56" s="25" t="s">
        <v>60</v>
      </c>
      <c r="C56" s="37" t="s">
        <v>3</v>
      </c>
      <c r="D56" s="29"/>
      <c r="E56" s="2" t="s">
        <v>4</v>
      </c>
      <c r="F56" s="25">
        <v>100695</v>
      </c>
      <c r="G56" s="29">
        <v>100795</v>
      </c>
      <c r="H56" s="29">
        <f t="shared" si="0"/>
        <v>100</v>
      </c>
      <c r="I56" s="29">
        <v>10</v>
      </c>
      <c r="J56" s="30">
        <v>7.4999999999999997E-2</v>
      </c>
      <c r="K56" s="31">
        <f t="shared" si="19"/>
        <v>75</v>
      </c>
      <c r="L56" s="32" t="s">
        <v>279</v>
      </c>
      <c r="M56" s="38"/>
      <c r="N56" s="39">
        <f t="shared" si="1"/>
        <v>0</v>
      </c>
      <c r="O56" s="35"/>
      <c r="P56" s="4" t="s">
        <v>277</v>
      </c>
      <c r="Q56" s="42" t="s">
        <v>279</v>
      </c>
      <c r="R56" s="43">
        <f t="shared" si="20"/>
        <v>75</v>
      </c>
    </row>
    <row r="57" spans="2:18" ht="15.75" thickBot="1" x14ac:dyDescent="0.3">
      <c r="B57" s="44"/>
      <c r="C57" s="45" t="s">
        <v>267</v>
      </c>
      <c r="D57" s="46"/>
      <c r="E57" s="45"/>
      <c r="F57" s="46"/>
      <c r="G57" s="46"/>
      <c r="H57" s="46"/>
      <c r="I57" s="46"/>
      <c r="J57" s="46"/>
      <c r="K57" s="47"/>
      <c r="L57" s="46"/>
      <c r="M57" s="48"/>
      <c r="N57" s="49">
        <f>SUM(N7:N56)</f>
        <v>0</v>
      </c>
      <c r="O57" s="35"/>
      <c r="P57" s="50"/>
      <c r="Q57" s="51" t="s">
        <v>267</v>
      </c>
      <c r="R57" s="52">
        <f>SUM(R7:R56)</f>
        <v>19492.75</v>
      </c>
    </row>
    <row r="58" spans="2:18" ht="24.95" customHeight="1" x14ac:dyDescent="0.25">
      <c r="B58" s="53"/>
      <c r="C58" s="54" t="s">
        <v>275</v>
      </c>
      <c r="D58" s="55"/>
      <c r="E58" s="56"/>
      <c r="F58" s="55"/>
      <c r="G58" s="55"/>
      <c r="H58" s="55"/>
      <c r="I58" s="55"/>
      <c r="J58" s="55"/>
      <c r="K58" s="55"/>
      <c r="L58" s="55"/>
      <c r="M58" s="57"/>
      <c r="N58" s="58"/>
      <c r="O58" s="35"/>
      <c r="P58" s="56"/>
      <c r="Q58" s="55"/>
      <c r="R58" s="59"/>
    </row>
    <row r="59" spans="2:18" ht="16.5" x14ac:dyDescent="0.25">
      <c r="B59" s="25" t="s">
        <v>61</v>
      </c>
      <c r="C59" s="37" t="s">
        <v>3</v>
      </c>
      <c r="D59" s="29"/>
      <c r="E59" s="2" t="s">
        <v>4</v>
      </c>
      <c r="F59" s="25">
        <v>101055</v>
      </c>
      <c r="G59" s="29">
        <v>101130</v>
      </c>
      <c r="H59" s="29">
        <f t="shared" si="0"/>
        <v>75</v>
      </c>
      <c r="I59" s="29">
        <v>10</v>
      </c>
      <c r="J59" s="30">
        <v>7.4999999999999997E-2</v>
      </c>
      <c r="K59" s="31">
        <f>H59*I59*J59</f>
        <v>56.25</v>
      </c>
      <c r="L59" s="32" t="s">
        <v>279</v>
      </c>
      <c r="M59" s="38"/>
      <c r="N59" s="39">
        <f t="shared" si="1"/>
        <v>0</v>
      </c>
      <c r="O59" s="35"/>
      <c r="P59" s="4" t="s">
        <v>281</v>
      </c>
      <c r="Q59" s="32" t="s">
        <v>279</v>
      </c>
      <c r="R59" s="40">
        <f>H59*I59*J59</f>
        <v>56.25</v>
      </c>
    </row>
    <row r="60" spans="2:18" x14ac:dyDescent="0.25">
      <c r="B60" s="25" t="s">
        <v>62</v>
      </c>
      <c r="C60" s="37" t="s">
        <v>3</v>
      </c>
      <c r="D60" s="29"/>
      <c r="E60" s="2" t="s">
        <v>36</v>
      </c>
      <c r="F60" s="25">
        <v>101130</v>
      </c>
      <c r="G60" s="29">
        <v>101590</v>
      </c>
      <c r="H60" s="29">
        <f t="shared" si="0"/>
        <v>460</v>
      </c>
      <c r="I60" s="29"/>
      <c r="J60" s="30"/>
      <c r="K60" s="25">
        <f>H60</f>
        <v>460</v>
      </c>
      <c r="L60" s="32" t="s">
        <v>7</v>
      </c>
      <c r="M60" s="38"/>
      <c r="N60" s="39">
        <f t="shared" si="1"/>
        <v>0</v>
      </c>
      <c r="O60" s="35"/>
      <c r="P60" s="4"/>
      <c r="Q60" s="32"/>
      <c r="R60" s="40"/>
    </row>
    <row r="61" spans="2:18" ht="16.5" x14ac:dyDescent="0.25">
      <c r="B61" s="25" t="s">
        <v>63</v>
      </c>
      <c r="C61" s="37" t="s">
        <v>3</v>
      </c>
      <c r="D61" s="29"/>
      <c r="E61" s="2" t="s">
        <v>4</v>
      </c>
      <c r="F61" s="25">
        <v>102165</v>
      </c>
      <c r="G61" s="29">
        <v>102215</v>
      </c>
      <c r="H61" s="29">
        <f t="shared" si="0"/>
        <v>50</v>
      </c>
      <c r="I61" s="29">
        <v>10</v>
      </c>
      <c r="J61" s="30">
        <v>7.4999999999999997E-2</v>
      </c>
      <c r="K61" s="31">
        <f t="shared" ref="K61:K64" si="21">H61*I61*J61</f>
        <v>37.5</v>
      </c>
      <c r="L61" s="32" t="s">
        <v>279</v>
      </c>
      <c r="M61" s="38"/>
      <c r="N61" s="39">
        <f t="shared" si="1"/>
        <v>0</v>
      </c>
      <c r="O61" s="35"/>
      <c r="P61" s="4" t="s">
        <v>281</v>
      </c>
      <c r="Q61" s="32" t="s">
        <v>279</v>
      </c>
      <c r="R61" s="40">
        <f t="shared" ref="R61:R64" si="22">H61*I61*J61</f>
        <v>37.5</v>
      </c>
    </row>
    <row r="62" spans="2:18" ht="16.5" x14ac:dyDescent="0.25">
      <c r="B62" s="25" t="s">
        <v>64</v>
      </c>
      <c r="C62" s="37" t="s">
        <v>3</v>
      </c>
      <c r="D62" s="29"/>
      <c r="E62" s="2" t="s">
        <v>4</v>
      </c>
      <c r="F62" s="25">
        <v>102825</v>
      </c>
      <c r="G62" s="29">
        <v>102985</v>
      </c>
      <c r="H62" s="29">
        <f t="shared" si="0"/>
        <v>160</v>
      </c>
      <c r="I62" s="29">
        <v>10</v>
      </c>
      <c r="J62" s="30">
        <v>7.4999999999999997E-2</v>
      </c>
      <c r="K62" s="31">
        <f t="shared" si="21"/>
        <v>120</v>
      </c>
      <c r="L62" s="32" t="s">
        <v>279</v>
      </c>
      <c r="M62" s="38"/>
      <c r="N62" s="39">
        <f t="shared" si="1"/>
        <v>0</v>
      </c>
      <c r="O62" s="35"/>
      <c r="P62" s="4" t="s">
        <v>281</v>
      </c>
      <c r="Q62" s="32" t="s">
        <v>279</v>
      </c>
      <c r="R62" s="40">
        <f t="shared" si="22"/>
        <v>120</v>
      </c>
    </row>
    <row r="63" spans="2:18" ht="16.5" x14ac:dyDescent="0.25">
      <c r="B63" s="25" t="s">
        <v>65</v>
      </c>
      <c r="C63" s="37" t="s">
        <v>3</v>
      </c>
      <c r="D63" s="29"/>
      <c r="E63" s="2" t="s">
        <v>4</v>
      </c>
      <c r="F63" s="25">
        <v>103580</v>
      </c>
      <c r="G63" s="29">
        <v>103630</v>
      </c>
      <c r="H63" s="29">
        <f t="shared" si="0"/>
        <v>50</v>
      </c>
      <c r="I63" s="29">
        <v>10</v>
      </c>
      <c r="J63" s="30">
        <v>7.4999999999999997E-2</v>
      </c>
      <c r="K63" s="31">
        <f t="shared" si="21"/>
        <v>37.5</v>
      </c>
      <c r="L63" s="32" t="s">
        <v>279</v>
      </c>
      <c r="M63" s="38"/>
      <c r="N63" s="39">
        <f t="shared" si="1"/>
        <v>0</v>
      </c>
      <c r="O63" s="35"/>
      <c r="P63" s="4" t="s">
        <v>281</v>
      </c>
      <c r="Q63" s="32" t="s">
        <v>279</v>
      </c>
      <c r="R63" s="40">
        <f t="shared" si="22"/>
        <v>37.5</v>
      </c>
    </row>
    <row r="64" spans="2:18" ht="16.5" x14ac:dyDescent="0.25">
      <c r="B64" s="25" t="s">
        <v>66</v>
      </c>
      <c r="C64" s="37" t="s">
        <v>3</v>
      </c>
      <c r="D64" s="29"/>
      <c r="E64" s="2" t="s">
        <v>4</v>
      </c>
      <c r="F64" s="25">
        <v>103770</v>
      </c>
      <c r="G64" s="29">
        <v>103820</v>
      </c>
      <c r="H64" s="29">
        <f t="shared" si="0"/>
        <v>50</v>
      </c>
      <c r="I64" s="29">
        <v>10</v>
      </c>
      <c r="J64" s="30">
        <v>7.4999999999999997E-2</v>
      </c>
      <c r="K64" s="31">
        <f t="shared" si="21"/>
        <v>37.5</v>
      </c>
      <c r="L64" s="32" t="s">
        <v>279</v>
      </c>
      <c r="M64" s="38"/>
      <c r="N64" s="39">
        <f t="shared" si="1"/>
        <v>0</v>
      </c>
      <c r="O64" s="35"/>
      <c r="P64" s="4" t="s">
        <v>281</v>
      </c>
      <c r="Q64" s="32" t="s">
        <v>279</v>
      </c>
      <c r="R64" s="40">
        <f t="shared" si="22"/>
        <v>37.5</v>
      </c>
    </row>
    <row r="65" spans="2:18" x14ac:dyDescent="0.25">
      <c r="B65" s="25" t="s">
        <v>67</v>
      </c>
      <c r="C65" s="37" t="s">
        <v>3</v>
      </c>
      <c r="D65" s="29"/>
      <c r="E65" s="2" t="s">
        <v>36</v>
      </c>
      <c r="F65" s="25">
        <v>103905</v>
      </c>
      <c r="G65" s="29">
        <v>104055</v>
      </c>
      <c r="H65" s="29">
        <f t="shared" si="0"/>
        <v>150</v>
      </c>
      <c r="I65" s="29"/>
      <c r="J65" s="30"/>
      <c r="K65" s="25">
        <f t="shared" ref="K65:K66" si="23">H65</f>
        <v>150</v>
      </c>
      <c r="L65" s="32" t="s">
        <v>7</v>
      </c>
      <c r="M65" s="38"/>
      <c r="N65" s="39">
        <f t="shared" si="1"/>
        <v>0</v>
      </c>
      <c r="O65" s="35"/>
      <c r="P65" s="4"/>
      <c r="Q65" s="32"/>
      <c r="R65" s="40"/>
    </row>
    <row r="66" spans="2:18" x14ac:dyDescent="0.25">
      <c r="B66" s="25" t="s">
        <v>68</v>
      </c>
      <c r="C66" s="37" t="s">
        <v>3</v>
      </c>
      <c r="D66" s="29"/>
      <c r="E66" s="2" t="s">
        <v>36</v>
      </c>
      <c r="F66" s="25">
        <v>104630</v>
      </c>
      <c r="G66" s="29">
        <v>104850</v>
      </c>
      <c r="H66" s="29">
        <f t="shared" si="0"/>
        <v>220</v>
      </c>
      <c r="I66" s="29"/>
      <c r="J66" s="30"/>
      <c r="K66" s="25">
        <f t="shared" si="23"/>
        <v>220</v>
      </c>
      <c r="L66" s="32" t="s">
        <v>7</v>
      </c>
      <c r="M66" s="38"/>
      <c r="N66" s="39">
        <f t="shared" si="1"/>
        <v>0</v>
      </c>
      <c r="O66" s="35"/>
      <c r="P66" s="4"/>
      <c r="Q66" s="32"/>
      <c r="R66" s="40"/>
    </row>
    <row r="67" spans="2:18" ht="16.5" x14ac:dyDescent="0.25">
      <c r="B67" s="25" t="s">
        <v>69</v>
      </c>
      <c r="C67" s="37" t="s">
        <v>3</v>
      </c>
      <c r="D67" s="29"/>
      <c r="E67" s="2" t="s">
        <v>70</v>
      </c>
      <c r="F67" s="25">
        <v>104670</v>
      </c>
      <c r="G67" s="29">
        <v>104675</v>
      </c>
      <c r="H67" s="29">
        <f t="shared" si="0"/>
        <v>5</v>
      </c>
      <c r="I67" s="29">
        <v>8</v>
      </c>
      <c r="J67" s="30">
        <v>0.1</v>
      </c>
      <c r="K67" s="41">
        <f>H67*I67*J67</f>
        <v>4</v>
      </c>
      <c r="L67" s="32" t="s">
        <v>279</v>
      </c>
      <c r="M67" s="38"/>
      <c r="N67" s="39">
        <f t="shared" si="1"/>
        <v>0</v>
      </c>
      <c r="O67" s="35"/>
      <c r="P67" s="4"/>
      <c r="Q67" s="32"/>
      <c r="R67" s="40"/>
    </row>
    <row r="68" spans="2:18" ht="16.5" x14ac:dyDescent="0.25">
      <c r="B68" s="25" t="s">
        <v>71</v>
      </c>
      <c r="C68" s="37" t="s">
        <v>3</v>
      </c>
      <c r="D68" s="29"/>
      <c r="E68" s="2" t="s">
        <v>4</v>
      </c>
      <c r="F68" s="25">
        <v>105275</v>
      </c>
      <c r="G68" s="29">
        <v>105685</v>
      </c>
      <c r="H68" s="29">
        <f t="shared" si="0"/>
        <v>410</v>
      </c>
      <c r="I68" s="29">
        <v>8</v>
      </c>
      <c r="J68" s="30">
        <v>7.4999999999999997E-2</v>
      </c>
      <c r="K68" s="31">
        <f t="shared" ref="K68:K71" si="24">H68*I68*J68</f>
        <v>246</v>
      </c>
      <c r="L68" s="32" t="s">
        <v>279</v>
      </c>
      <c r="M68" s="38"/>
      <c r="N68" s="39">
        <f t="shared" si="1"/>
        <v>0</v>
      </c>
      <c r="O68" s="35"/>
      <c r="P68" s="4" t="s">
        <v>281</v>
      </c>
      <c r="Q68" s="32" t="s">
        <v>279</v>
      </c>
      <c r="R68" s="40">
        <f t="shared" ref="R68:R71" si="25">H68*I68*J68</f>
        <v>246</v>
      </c>
    </row>
    <row r="69" spans="2:18" ht="16.5" x14ac:dyDescent="0.25">
      <c r="B69" s="25" t="s">
        <v>72</v>
      </c>
      <c r="C69" s="37" t="s">
        <v>3</v>
      </c>
      <c r="D69" s="29"/>
      <c r="E69" s="2" t="s">
        <v>4</v>
      </c>
      <c r="F69" s="25">
        <v>105775</v>
      </c>
      <c r="G69" s="29">
        <v>105875</v>
      </c>
      <c r="H69" s="29">
        <f t="shared" si="0"/>
        <v>100</v>
      </c>
      <c r="I69" s="29">
        <v>10</v>
      </c>
      <c r="J69" s="30">
        <v>7.4999999999999997E-2</v>
      </c>
      <c r="K69" s="31">
        <f t="shared" si="24"/>
        <v>75</v>
      </c>
      <c r="L69" s="32" t="s">
        <v>279</v>
      </c>
      <c r="M69" s="38"/>
      <c r="N69" s="39">
        <f t="shared" si="1"/>
        <v>0</v>
      </c>
      <c r="O69" s="35"/>
      <c r="P69" s="4" t="s">
        <v>281</v>
      </c>
      <c r="Q69" s="32" t="s">
        <v>279</v>
      </c>
      <c r="R69" s="40">
        <f t="shared" si="25"/>
        <v>75</v>
      </c>
    </row>
    <row r="70" spans="2:18" ht="16.5" x14ac:dyDescent="0.25">
      <c r="B70" s="25" t="s">
        <v>73</v>
      </c>
      <c r="C70" s="37" t="s">
        <v>3</v>
      </c>
      <c r="D70" s="29"/>
      <c r="E70" s="2" t="s">
        <v>50</v>
      </c>
      <c r="F70" s="25">
        <v>106025</v>
      </c>
      <c r="G70" s="29">
        <v>106085</v>
      </c>
      <c r="H70" s="29">
        <f t="shared" si="0"/>
        <v>60</v>
      </c>
      <c r="I70" s="29">
        <v>8</v>
      </c>
      <c r="J70" s="30">
        <v>0.05</v>
      </c>
      <c r="K70" s="31">
        <f t="shared" si="24"/>
        <v>24</v>
      </c>
      <c r="L70" s="32" t="s">
        <v>279</v>
      </c>
      <c r="M70" s="38"/>
      <c r="N70" s="39">
        <f t="shared" si="1"/>
        <v>0</v>
      </c>
      <c r="O70" s="35"/>
      <c r="P70" s="4" t="s">
        <v>281</v>
      </c>
      <c r="Q70" s="32" t="s">
        <v>279</v>
      </c>
      <c r="R70" s="40">
        <f t="shared" si="25"/>
        <v>24</v>
      </c>
    </row>
    <row r="71" spans="2:18" ht="16.5" x14ac:dyDescent="0.25">
      <c r="B71" s="25" t="s">
        <v>74</v>
      </c>
      <c r="C71" s="37" t="s">
        <v>3</v>
      </c>
      <c r="D71" s="29"/>
      <c r="E71" s="2" t="s">
        <v>50</v>
      </c>
      <c r="F71" s="25">
        <v>106550</v>
      </c>
      <c r="G71" s="29">
        <v>106630</v>
      </c>
      <c r="H71" s="29">
        <f t="shared" ref="H71:H73" si="26">G71-F71</f>
        <v>80</v>
      </c>
      <c r="I71" s="29">
        <v>8</v>
      </c>
      <c r="J71" s="30">
        <v>0.05</v>
      </c>
      <c r="K71" s="31">
        <f t="shared" si="24"/>
        <v>32</v>
      </c>
      <c r="L71" s="32" t="s">
        <v>279</v>
      </c>
      <c r="M71" s="38"/>
      <c r="N71" s="39">
        <f t="shared" ref="N71:N73" si="27">K71*M71</f>
        <v>0</v>
      </c>
      <c r="O71" s="35"/>
      <c r="P71" s="4" t="s">
        <v>281</v>
      </c>
      <c r="Q71" s="32" t="s">
        <v>279</v>
      </c>
      <c r="R71" s="40">
        <f t="shared" si="25"/>
        <v>32</v>
      </c>
    </row>
    <row r="72" spans="2:18" x14ac:dyDescent="0.25">
      <c r="B72" s="25" t="s">
        <v>75</v>
      </c>
      <c r="C72" s="37" t="s">
        <v>3</v>
      </c>
      <c r="D72" s="29"/>
      <c r="E72" s="2" t="s">
        <v>36</v>
      </c>
      <c r="F72" s="25">
        <v>106685</v>
      </c>
      <c r="G72" s="29">
        <v>106777</v>
      </c>
      <c r="H72" s="29">
        <f t="shared" si="26"/>
        <v>92</v>
      </c>
      <c r="I72" s="29"/>
      <c r="J72" s="60"/>
      <c r="K72" s="25">
        <f t="shared" ref="K72:K74" si="28">H72</f>
        <v>92</v>
      </c>
      <c r="L72" s="32" t="s">
        <v>7</v>
      </c>
      <c r="M72" s="38"/>
      <c r="N72" s="39">
        <f t="shared" si="27"/>
        <v>0</v>
      </c>
      <c r="O72" s="35"/>
      <c r="P72" s="4"/>
      <c r="Q72" s="32"/>
      <c r="R72" s="40"/>
    </row>
    <row r="73" spans="2:18" x14ac:dyDescent="0.25">
      <c r="B73" s="25" t="s">
        <v>76</v>
      </c>
      <c r="C73" s="37" t="s">
        <v>3</v>
      </c>
      <c r="D73" s="29"/>
      <c r="E73" s="2" t="s">
        <v>36</v>
      </c>
      <c r="F73" s="25">
        <v>107310</v>
      </c>
      <c r="G73" s="29">
        <v>107830</v>
      </c>
      <c r="H73" s="29">
        <f t="shared" si="26"/>
        <v>520</v>
      </c>
      <c r="I73" s="29"/>
      <c r="J73" s="30"/>
      <c r="K73" s="25">
        <f t="shared" si="28"/>
        <v>520</v>
      </c>
      <c r="L73" s="32" t="s">
        <v>7</v>
      </c>
      <c r="M73" s="38"/>
      <c r="N73" s="39">
        <f t="shared" si="27"/>
        <v>0</v>
      </c>
      <c r="O73" s="35"/>
      <c r="P73" s="4"/>
      <c r="Q73" s="32"/>
      <c r="R73" s="40"/>
    </row>
    <row r="74" spans="2:18" x14ac:dyDescent="0.25">
      <c r="B74" s="25" t="s">
        <v>77</v>
      </c>
      <c r="C74" s="37" t="s">
        <v>3</v>
      </c>
      <c r="D74" s="29"/>
      <c r="E74" s="2" t="s">
        <v>36</v>
      </c>
      <c r="F74" s="25">
        <v>108095</v>
      </c>
      <c r="G74" s="29">
        <v>108285</v>
      </c>
      <c r="H74" s="29">
        <f t="shared" ref="H74:H78" si="29">G74-F74</f>
        <v>190</v>
      </c>
      <c r="I74" s="29"/>
      <c r="J74" s="30"/>
      <c r="K74" s="25">
        <f t="shared" si="28"/>
        <v>190</v>
      </c>
      <c r="L74" s="32" t="s">
        <v>7</v>
      </c>
      <c r="M74" s="38"/>
      <c r="N74" s="39">
        <f t="shared" ref="N74:N78" si="30">K74*M74</f>
        <v>0</v>
      </c>
      <c r="O74" s="35"/>
      <c r="P74" s="4"/>
      <c r="Q74" s="32"/>
      <c r="R74" s="40"/>
    </row>
    <row r="75" spans="2:18" ht="16.5" x14ac:dyDescent="0.25">
      <c r="B75" s="25" t="s">
        <v>78</v>
      </c>
      <c r="C75" s="37" t="s">
        <v>3</v>
      </c>
      <c r="D75" s="29"/>
      <c r="E75" s="2" t="s">
        <v>4</v>
      </c>
      <c r="F75" s="25">
        <v>109160</v>
      </c>
      <c r="G75" s="29">
        <v>109360</v>
      </c>
      <c r="H75" s="29">
        <f t="shared" si="29"/>
        <v>200</v>
      </c>
      <c r="I75" s="29">
        <v>10</v>
      </c>
      <c r="J75" s="30">
        <v>7.4999999999999997E-2</v>
      </c>
      <c r="K75" s="31">
        <f>H75*I75*J75</f>
        <v>150</v>
      </c>
      <c r="L75" s="32" t="s">
        <v>279</v>
      </c>
      <c r="M75" s="38"/>
      <c r="N75" s="39">
        <f t="shared" si="30"/>
        <v>0</v>
      </c>
      <c r="O75" s="35"/>
      <c r="P75" s="4" t="s">
        <v>281</v>
      </c>
      <c r="Q75" s="32" t="s">
        <v>279</v>
      </c>
      <c r="R75" s="40">
        <f>H75*I75*J75</f>
        <v>150</v>
      </c>
    </row>
    <row r="76" spans="2:18" x14ac:dyDescent="0.25">
      <c r="B76" s="25" t="s">
        <v>79</v>
      </c>
      <c r="C76" s="37" t="s">
        <v>3</v>
      </c>
      <c r="D76" s="29"/>
      <c r="E76" s="2" t="s">
        <v>6</v>
      </c>
      <c r="F76" s="25">
        <v>109360</v>
      </c>
      <c r="G76" s="29">
        <v>109755</v>
      </c>
      <c r="H76" s="29">
        <f t="shared" si="29"/>
        <v>395</v>
      </c>
      <c r="I76" s="29"/>
      <c r="J76" s="30"/>
      <c r="K76" s="25">
        <f>H76</f>
        <v>395</v>
      </c>
      <c r="L76" s="32" t="s">
        <v>7</v>
      </c>
      <c r="M76" s="38"/>
      <c r="N76" s="39">
        <f t="shared" si="30"/>
        <v>0</v>
      </c>
      <c r="O76" s="35"/>
      <c r="P76" s="4"/>
      <c r="Q76" s="32"/>
      <c r="R76" s="40"/>
    </row>
    <row r="77" spans="2:18" ht="16.5" x14ac:dyDescent="0.25">
      <c r="B77" s="25" t="s">
        <v>80</v>
      </c>
      <c r="C77" s="37" t="s">
        <v>3</v>
      </c>
      <c r="D77" s="29"/>
      <c r="E77" s="2" t="s">
        <v>18</v>
      </c>
      <c r="F77" s="25">
        <v>109755</v>
      </c>
      <c r="G77" s="29">
        <v>109875</v>
      </c>
      <c r="H77" s="29">
        <f t="shared" si="29"/>
        <v>120</v>
      </c>
      <c r="I77" s="29">
        <v>10</v>
      </c>
      <c r="J77" s="30">
        <v>0.1</v>
      </c>
      <c r="K77" s="25">
        <f>H77*I77*J77</f>
        <v>120</v>
      </c>
      <c r="L77" s="32" t="s">
        <v>279</v>
      </c>
      <c r="M77" s="38"/>
      <c r="N77" s="39">
        <f t="shared" si="30"/>
        <v>0</v>
      </c>
      <c r="O77" s="35"/>
      <c r="P77" s="4" t="s">
        <v>281</v>
      </c>
      <c r="Q77" s="32" t="s">
        <v>279</v>
      </c>
      <c r="R77" s="40">
        <f>H77*I77*J77</f>
        <v>120</v>
      </c>
    </row>
    <row r="78" spans="2:18" x14ac:dyDescent="0.25">
      <c r="B78" s="25" t="s">
        <v>81</v>
      </c>
      <c r="C78" s="37" t="s">
        <v>3</v>
      </c>
      <c r="D78" s="29"/>
      <c r="E78" s="2" t="s">
        <v>36</v>
      </c>
      <c r="F78" s="25">
        <v>110795</v>
      </c>
      <c r="G78" s="29">
        <v>110865</v>
      </c>
      <c r="H78" s="29">
        <f t="shared" si="29"/>
        <v>70</v>
      </c>
      <c r="I78" s="29"/>
      <c r="J78" s="30"/>
      <c r="K78" s="25">
        <f>H78</f>
        <v>70</v>
      </c>
      <c r="L78" s="32" t="s">
        <v>7</v>
      </c>
      <c r="M78" s="38"/>
      <c r="N78" s="39">
        <f t="shared" si="30"/>
        <v>0</v>
      </c>
      <c r="O78" s="35"/>
      <c r="P78" s="4"/>
      <c r="Q78" s="32"/>
      <c r="R78" s="40"/>
    </row>
    <row r="79" spans="2:18" x14ac:dyDescent="0.25">
      <c r="B79" s="25" t="s">
        <v>82</v>
      </c>
      <c r="C79" s="37" t="s">
        <v>3</v>
      </c>
      <c r="D79" s="29"/>
      <c r="E79" s="2" t="s">
        <v>83</v>
      </c>
      <c r="F79" s="25">
        <v>111340</v>
      </c>
      <c r="G79" s="29">
        <v>111795</v>
      </c>
      <c r="H79" s="29">
        <f t="shared" ref="H79:H130" si="31">G79-F79</f>
        <v>455</v>
      </c>
      <c r="I79" s="29"/>
      <c r="J79" s="30"/>
      <c r="K79" s="25">
        <f t="shared" ref="K79:K110" si="32">H79</f>
        <v>455</v>
      </c>
      <c r="L79" s="32" t="s">
        <v>7</v>
      </c>
      <c r="M79" s="38"/>
      <c r="N79" s="39">
        <f t="shared" ref="N79:N132" si="33">K79*M79</f>
        <v>0</v>
      </c>
      <c r="O79" s="35"/>
      <c r="P79" s="4"/>
      <c r="Q79" s="32"/>
      <c r="R79" s="60"/>
    </row>
    <row r="80" spans="2:18" ht="16.5" x14ac:dyDescent="0.25">
      <c r="B80" s="25" t="s">
        <v>84</v>
      </c>
      <c r="C80" s="37" t="s">
        <v>3</v>
      </c>
      <c r="D80" s="29"/>
      <c r="E80" s="2" t="s">
        <v>85</v>
      </c>
      <c r="F80" s="25">
        <v>111350</v>
      </c>
      <c r="G80" s="29">
        <v>111990</v>
      </c>
      <c r="H80" s="29">
        <f t="shared" si="31"/>
        <v>640</v>
      </c>
      <c r="I80" s="29">
        <v>1</v>
      </c>
      <c r="J80" s="30">
        <v>0.2</v>
      </c>
      <c r="K80" s="25">
        <f>H80*I80*J80</f>
        <v>128</v>
      </c>
      <c r="L80" s="32" t="s">
        <v>279</v>
      </c>
      <c r="M80" s="38"/>
      <c r="N80" s="39">
        <f t="shared" si="33"/>
        <v>0</v>
      </c>
      <c r="O80" s="35"/>
      <c r="P80" s="4" t="s">
        <v>281</v>
      </c>
      <c r="Q80" s="32" t="s">
        <v>279</v>
      </c>
      <c r="R80" s="40">
        <f>H80*I80*J80</f>
        <v>128</v>
      </c>
    </row>
    <row r="81" spans="2:18" ht="16.5" x14ac:dyDescent="0.25">
      <c r="B81" s="25" t="s">
        <v>86</v>
      </c>
      <c r="C81" s="37" t="s">
        <v>3</v>
      </c>
      <c r="D81" s="29"/>
      <c r="E81" s="2" t="s">
        <v>4</v>
      </c>
      <c r="F81" s="25">
        <v>111795</v>
      </c>
      <c r="G81" s="29">
        <v>111855</v>
      </c>
      <c r="H81" s="29">
        <f>G81-F81</f>
        <v>60</v>
      </c>
      <c r="I81" s="29">
        <v>10</v>
      </c>
      <c r="J81" s="30">
        <v>7.4999999999999997E-2</v>
      </c>
      <c r="K81" s="31">
        <f t="shared" ref="K81:K90" si="34">H81*I81*J81</f>
        <v>45</v>
      </c>
      <c r="L81" s="32" t="s">
        <v>279</v>
      </c>
      <c r="M81" s="38"/>
      <c r="N81" s="39">
        <f t="shared" si="33"/>
        <v>0</v>
      </c>
      <c r="O81" s="35"/>
      <c r="P81" s="4" t="s">
        <v>281</v>
      </c>
      <c r="Q81" s="32" t="s">
        <v>279</v>
      </c>
      <c r="R81" s="40">
        <f t="shared" ref="R81:R90" si="35">H81*I81*J81</f>
        <v>45</v>
      </c>
    </row>
    <row r="82" spans="2:18" ht="16.5" x14ac:dyDescent="0.25">
      <c r="B82" s="25" t="s">
        <v>87</v>
      </c>
      <c r="C82" s="37" t="s">
        <v>3</v>
      </c>
      <c r="D82" s="29"/>
      <c r="E82" s="2" t="s">
        <v>4</v>
      </c>
      <c r="F82" s="25">
        <v>113620</v>
      </c>
      <c r="G82" s="29">
        <v>113690</v>
      </c>
      <c r="H82" s="29">
        <f t="shared" si="31"/>
        <v>70</v>
      </c>
      <c r="I82" s="29">
        <v>10</v>
      </c>
      <c r="J82" s="30">
        <v>7.4999999999999997E-2</v>
      </c>
      <c r="K82" s="31">
        <f t="shared" si="34"/>
        <v>52.5</v>
      </c>
      <c r="L82" s="32" t="s">
        <v>279</v>
      </c>
      <c r="M82" s="38"/>
      <c r="N82" s="39">
        <f t="shared" si="33"/>
        <v>0</v>
      </c>
      <c r="O82" s="35"/>
      <c r="P82" s="4" t="s">
        <v>281</v>
      </c>
      <c r="Q82" s="32" t="s">
        <v>279</v>
      </c>
      <c r="R82" s="40">
        <f t="shared" si="35"/>
        <v>52.5</v>
      </c>
    </row>
    <row r="83" spans="2:18" ht="16.5" x14ac:dyDescent="0.25">
      <c r="B83" s="25" t="s">
        <v>88</v>
      </c>
      <c r="C83" s="37" t="s">
        <v>3</v>
      </c>
      <c r="D83" s="29"/>
      <c r="E83" s="2" t="s">
        <v>4</v>
      </c>
      <c r="F83" s="25">
        <v>114065</v>
      </c>
      <c r="G83" s="29">
        <v>114375</v>
      </c>
      <c r="H83" s="29">
        <f t="shared" si="31"/>
        <v>310</v>
      </c>
      <c r="I83" s="29">
        <v>10</v>
      </c>
      <c r="J83" s="30">
        <v>7.4999999999999997E-2</v>
      </c>
      <c r="K83" s="31">
        <f t="shared" si="34"/>
        <v>232.5</v>
      </c>
      <c r="L83" s="32" t="s">
        <v>279</v>
      </c>
      <c r="M83" s="38"/>
      <c r="N83" s="39">
        <f t="shared" si="33"/>
        <v>0</v>
      </c>
      <c r="O83" s="35"/>
      <c r="P83" s="4" t="s">
        <v>281</v>
      </c>
      <c r="Q83" s="32" t="s">
        <v>279</v>
      </c>
      <c r="R83" s="40">
        <f t="shared" si="35"/>
        <v>232.5</v>
      </c>
    </row>
    <row r="84" spans="2:18" ht="16.5" x14ac:dyDescent="0.25">
      <c r="B84" s="25" t="s">
        <v>89</v>
      </c>
      <c r="C84" s="37" t="s">
        <v>3</v>
      </c>
      <c r="D84" s="29"/>
      <c r="E84" s="2" t="s">
        <v>50</v>
      </c>
      <c r="F84" s="25">
        <v>114495</v>
      </c>
      <c r="G84" s="29">
        <v>114530</v>
      </c>
      <c r="H84" s="29">
        <f t="shared" si="31"/>
        <v>35</v>
      </c>
      <c r="I84" s="29">
        <v>8</v>
      </c>
      <c r="J84" s="30">
        <v>0.05</v>
      </c>
      <c r="K84" s="31">
        <f t="shared" si="34"/>
        <v>14</v>
      </c>
      <c r="L84" s="32" t="s">
        <v>279</v>
      </c>
      <c r="M84" s="38"/>
      <c r="N84" s="39">
        <f t="shared" si="33"/>
        <v>0</v>
      </c>
      <c r="O84" s="35"/>
      <c r="P84" s="4" t="s">
        <v>281</v>
      </c>
      <c r="Q84" s="32" t="s">
        <v>279</v>
      </c>
      <c r="R84" s="40">
        <f t="shared" si="35"/>
        <v>14</v>
      </c>
    </row>
    <row r="85" spans="2:18" ht="16.5" x14ac:dyDescent="0.25">
      <c r="B85" s="25" t="s">
        <v>90</v>
      </c>
      <c r="C85" s="37" t="s">
        <v>3</v>
      </c>
      <c r="D85" s="29"/>
      <c r="E85" s="2" t="s">
        <v>4</v>
      </c>
      <c r="F85" s="25">
        <v>114530</v>
      </c>
      <c r="G85" s="29">
        <v>115050</v>
      </c>
      <c r="H85" s="29">
        <f t="shared" ref="H85:H103" si="36">G85-F85</f>
        <v>520</v>
      </c>
      <c r="I85" s="29">
        <v>8</v>
      </c>
      <c r="J85" s="30">
        <v>7.4999999999999997E-2</v>
      </c>
      <c r="K85" s="31">
        <f t="shared" si="34"/>
        <v>312</v>
      </c>
      <c r="L85" s="32" t="s">
        <v>279</v>
      </c>
      <c r="M85" s="38"/>
      <c r="N85" s="39">
        <f t="shared" ref="N85:N103" si="37">K85*M85</f>
        <v>0</v>
      </c>
      <c r="O85" s="35"/>
      <c r="P85" s="4" t="s">
        <v>281</v>
      </c>
      <c r="Q85" s="32" t="s">
        <v>280</v>
      </c>
      <c r="R85" s="40">
        <f t="shared" si="35"/>
        <v>312</v>
      </c>
    </row>
    <row r="86" spans="2:18" ht="16.5" x14ac:dyDescent="0.25">
      <c r="B86" s="25" t="s">
        <v>91</v>
      </c>
      <c r="C86" s="37" t="s">
        <v>3</v>
      </c>
      <c r="D86" s="29"/>
      <c r="E86" s="2" t="s">
        <v>4</v>
      </c>
      <c r="F86" s="25">
        <v>115235</v>
      </c>
      <c r="G86" s="29">
        <v>118260</v>
      </c>
      <c r="H86" s="29">
        <f t="shared" si="36"/>
        <v>3025</v>
      </c>
      <c r="I86" s="29">
        <v>8</v>
      </c>
      <c r="J86" s="30">
        <v>7.4999999999999997E-2</v>
      </c>
      <c r="K86" s="31">
        <f t="shared" si="34"/>
        <v>1815</v>
      </c>
      <c r="L86" s="32" t="s">
        <v>279</v>
      </c>
      <c r="M86" s="38"/>
      <c r="N86" s="39">
        <f t="shared" si="37"/>
        <v>0</v>
      </c>
      <c r="O86" s="35"/>
      <c r="P86" s="4" t="s">
        <v>281</v>
      </c>
      <c r="Q86" s="32" t="s">
        <v>280</v>
      </c>
      <c r="R86" s="40">
        <f t="shared" si="35"/>
        <v>1815</v>
      </c>
    </row>
    <row r="87" spans="2:18" ht="16.5" x14ac:dyDescent="0.25">
      <c r="B87" s="25" t="s">
        <v>92</v>
      </c>
      <c r="C87" s="37" t="s">
        <v>3</v>
      </c>
      <c r="D87" s="29"/>
      <c r="E87" s="2" t="s">
        <v>4</v>
      </c>
      <c r="F87" s="25">
        <v>118260</v>
      </c>
      <c r="G87" s="29">
        <v>118960</v>
      </c>
      <c r="H87" s="29">
        <f t="shared" si="36"/>
        <v>700</v>
      </c>
      <c r="I87" s="29">
        <v>8</v>
      </c>
      <c r="J87" s="30">
        <v>7.4999999999999997E-2</v>
      </c>
      <c r="K87" s="31">
        <f t="shared" si="34"/>
        <v>420</v>
      </c>
      <c r="L87" s="32" t="s">
        <v>279</v>
      </c>
      <c r="M87" s="38"/>
      <c r="N87" s="39">
        <f t="shared" si="37"/>
        <v>0</v>
      </c>
      <c r="O87" s="35"/>
      <c r="P87" s="4" t="s">
        <v>281</v>
      </c>
      <c r="Q87" s="32" t="s">
        <v>280</v>
      </c>
      <c r="R87" s="40">
        <f t="shared" si="35"/>
        <v>420</v>
      </c>
    </row>
    <row r="88" spans="2:18" ht="16.5" x14ac:dyDescent="0.25">
      <c r="B88" s="25" t="s">
        <v>93</v>
      </c>
      <c r="C88" s="37" t="s">
        <v>3</v>
      </c>
      <c r="D88" s="29"/>
      <c r="E88" s="2" t="s">
        <v>4</v>
      </c>
      <c r="F88" s="25">
        <v>118960</v>
      </c>
      <c r="G88" s="29">
        <v>119760</v>
      </c>
      <c r="H88" s="29">
        <f t="shared" si="36"/>
        <v>800</v>
      </c>
      <c r="I88" s="29">
        <v>8</v>
      </c>
      <c r="J88" s="30">
        <v>7.4999999999999997E-2</v>
      </c>
      <c r="K88" s="31">
        <f t="shared" si="34"/>
        <v>480</v>
      </c>
      <c r="L88" s="32" t="s">
        <v>279</v>
      </c>
      <c r="M88" s="38"/>
      <c r="N88" s="39">
        <f t="shared" si="37"/>
        <v>0</v>
      </c>
      <c r="O88" s="35"/>
      <c r="P88" s="4" t="s">
        <v>281</v>
      </c>
      <c r="Q88" s="32" t="s">
        <v>280</v>
      </c>
      <c r="R88" s="40">
        <f t="shared" si="35"/>
        <v>480</v>
      </c>
    </row>
    <row r="89" spans="2:18" ht="16.5" x14ac:dyDescent="0.25">
      <c r="B89" s="25" t="s">
        <v>94</v>
      </c>
      <c r="C89" s="37" t="s">
        <v>3</v>
      </c>
      <c r="D89" s="29"/>
      <c r="E89" s="2" t="s">
        <v>4</v>
      </c>
      <c r="F89" s="25">
        <v>119760</v>
      </c>
      <c r="G89" s="29">
        <v>121855</v>
      </c>
      <c r="H89" s="29">
        <f t="shared" si="36"/>
        <v>2095</v>
      </c>
      <c r="I89" s="29">
        <v>8</v>
      </c>
      <c r="J89" s="30">
        <v>7.4999999999999997E-2</v>
      </c>
      <c r="K89" s="31">
        <f t="shared" si="34"/>
        <v>1257</v>
      </c>
      <c r="L89" s="32" t="s">
        <v>279</v>
      </c>
      <c r="M89" s="38"/>
      <c r="N89" s="39">
        <f t="shared" si="37"/>
        <v>0</v>
      </c>
      <c r="O89" s="35"/>
      <c r="P89" s="4" t="s">
        <v>281</v>
      </c>
      <c r="Q89" s="32" t="s">
        <v>280</v>
      </c>
      <c r="R89" s="40">
        <f t="shared" si="35"/>
        <v>1257</v>
      </c>
    </row>
    <row r="90" spans="2:18" ht="16.5" x14ac:dyDescent="0.25">
      <c r="B90" s="25" t="s">
        <v>95</v>
      </c>
      <c r="C90" s="37" t="s">
        <v>3</v>
      </c>
      <c r="D90" s="29"/>
      <c r="E90" s="2" t="s">
        <v>4</v>
      </c>
      <c r="F90" s="25">
        <v>121855</v>
      </c>
      <c r="G90" s="29">
        <v>122255</v>
      </c>
      <c r="H90" s="29">
        <f t="shared" si="36"/>
        <v>400</v>
      </c>
      <c r="I90" s="29">
        <v>8</v>
      </c>
      <c r="J90" s="30">
        <v>7.4999999999999997E-2</v>
      </c>
      <c r="K90" s="31">
        <f t="shared" si="34"/>
        <v>240</v>
      </c>
      <c r="L90" s="32" t="s">
        <v>279</v>
      </c>
      <c r="M90" s="38"/>
      <c r="N90" s="39">
        <f t="shared" si="37"/>
        <v>0</v>
      </c>
      <c r="O90" s="35"/>
      <c r="P90" s="4" t="s">
        <v>281</v>
      </c>
      <c r="Q90" s="32" t="s">
        <v>280</v>
      </c>
      <c r="R90" s="40">
        <f t="shared" si="35"/>
        <v>240</v>
      </c>
    </row>
    <row r="91" spans="2:18" x14ac:dyDescent="0.25">
      <c r="B91" s="25" t="s">
        <v>96</v>
      </c>
      <c r="C91" s="37" t="s">
        <v>3</v>
      </c>
      <c r="D91" s="29"/>
      <c r="E91" s="2" t="s">
        <v>36</v>
      </c>
      <c r="F91" s="25">
        <v>122255</v>
      </c>
      <c r="G91" s="29">
        <v>122745</v>
      </c>
      <c r="H91" s="29">
        <f t="shared" si="36"/>
        <v>490</v>
      </c>
      <c r="I91" s="29"/>
      <c r="J91" s="30"/>
      <c r="K91" s="25">
        <f>H91</f>
        <v>490</v>
      </c>
      <c r="L91" s="32" t="s">
        <v>7</v>
      </c>
      <c r="M91" s="38"/>
      <c r="N91" s="39">
        <f t="shared" si="37"/>
        <v>0</v>
      </c>
      <c r="O91" s="35"/>
      <c r="P91" s="4"/>
      <c r="Q91" s="32"/>
      <c r="R91" s="60"/>
    </row>
    <row r="92" spans="2:18" ht="16.5" x14ac:dyDescent="0.25">
      <c r="B92" s="25" t="s">
        <v>97</v>
      </c>
      <c r="C92" s="37" t="s">
        <v>3</v>
      </c>
      <c r="D92" s="29"/>
      <c r="E92" s="2" t="s">
        <v>4</v>
      </c>
      <c r="F92" s="25">
        <v>122745</v>
      </c>
      <c r="G92" s="29">
        <v>125165</v>
      </c>
      <c r="H92" s="29">
        <f t="shared" si="36"/>
        <v>2420</v>
      </c>
      <c r="I92" s="29">
        <v>8</v>
      </c>
      <c r="J92" s="30">
        <v>7.4999999999999997E-2</v>
      </c>
      <c r="K92" s="31">
        <f t="shared" ref="K92:K93" si="38">H92*I92*J92</f>
        <v>1452</v>
      </c>
      <c r="L92" s="32" t="s">
        <v>279</v>
      </c>
      <c r="M92" s="38"/>
      <c r="N92" s="39">
        <f t="shared" si="37"/>
        <v>0</v>
      </c>
      <c r="O92" s="35"/>
      <c r="P92" s="4" t="s">
        <v>281</v>
      </c>
      <c r="Q92" s="32" t="s">
        <v>280</v>
      </c>
      <c r="R92" s="40">
        <f t="shared" ref="R92:R93" si="39">H92*I92*J92</f>
        <v>1452</v>
      </c>
    </row>
    <row r="93" spans="2:18" ht="16.5" x14ac:dyDescent="0.25">
      <c r="B93" s="25" t="s">
        <v>98</v>
      </c>
      <c r="C93" s="37" t="s">
        <v>3</v>
      </c>
      <c r="D93" s="29"/>
      <c r="E93" s="2" t="s">
        <v>4</v>
      </c>
      <c r="F93" s="25">
        <v>125165</v>
      </c>
      <c r="G93" s="29">
        <v>126915</v>
      </c>
      <c r="H93" s="29">
        <f t="shared" si="36"/>
        <v>1750</v>
      </c>
      <c r="I93" s="29">
        <v>8</v>
      </c>
      <c r="J93" s="30">
        <v>7.4999999999999997E-2</v>
      </c>
      <c r="K93" s="31">
        <f t="shared" si="38"/>
        <v>1050</v>
      </c>
      <c r="L93" s="32" t="s">
        <v>279</v>
      </c>
      <c r="M93" s="38"/>
      <c r="N93" s="39">
        <f t="shared" si="37"/>
        <v>0</v>
      </c>
      <c r="O93" s="35"/>
      <c r="P93" s="4" t="s">
        <v>281</v>
      </c>
      <c r="Q93" s="32" t="s">
        <v>280</v>
      </c>
      <c r="R93" s="40">
        <f t="shared" si="39"/>
        <v>1050</v>
      </c>
    </row>
    <row r="94" spans="2:18" x14ac:dyDescent="0.25">
      <c r="B94" s="25" t="s">
        <v>99</v>
      </c>
      <c r="C94" s="37" t="s">
        <v>3</v>
      </c>
      <c r="D94" s="29"/>
      <c r="E94" s="2" t="s">
        <v>100</v>
      </c>
      <c r="F94" s="25">
        <v>126115</v>
      </c>
      <c r="G94" s="29">
        <v>126125</v>
      </c>
      <c r="H94" s="29">
        <f t="shared" si="36"/>
        <v>10</v>
      </c>
      <c r="I94" s="29"/>
      <c r="J94" s="30"/>
      <c r="K94" s="25">
        <f t="shared" ref="K94:K95" si="40">H94</f>
        <v>10</v>
      </c>
      <c r="L94" s="32" t="s">
        <v>7</v>
      </c>
      <c r="M94" s="38"/>
      <c r="N94" s="39">
        <f t="shared" si="37"/>
        <v>0</v>
      </c>
      <c r="O94" s="35"/>
      <c r="P94" s="4"/>
      <c r="Q94" s="32"/>
      <c r="R94" s="60"/>
    </row>
    <row r="95" spans="2:18" x14ac:dyDescent="0.25">
      <c r="B95" s="25" t="s">
        <v>101</v>
      </c>
      <c r="C95" s="37" t="s">
        <v>3</v>
      </c>
      <c r="D95" s="29"/>
      <c r="E95" s="2" t="s">
        <v>102</v>
      </c>
      <c r="F95" s="25">
        <v>126115</v>
      </c>
      <c r="G95" s="29">
        <v>126116</v>
      </c>
      <c r="H95" s="29">
        <f t="shared" si="36"/>
        <v>1</v>
      </c>
      <c r="I95" s="29"/>
      <c r="J95" s="30"/>
      <c r="K95" s="25">
        <f t="shared" si="40"/>
        <v>1</v>
      </c>
      <c r="L95" s="32" t="s">
        <v>1</v>
      </c>
      <c r="M95" s="38"/>
      <c r="N95" s="39">
        <f t="shared" si="37"/>
        <v>0</v>
      </c>
      <c r="O95" s="35"/>
      <c r="P95" s="4"/>
      <c r="Q95" s="32"/>
      <c r="R95" s="60"/>
    </row>
    <row r="96" spans="2:18" ht="16.5" x14ac:dyDescent="0.25">
      <c r="B96" s="25" t="s">
        <v>103</v>
      </c>
      <c r="C96" s="37" t="s">
        <v>3</v>
      </c>
      <c r="D96" s="29"/>
      <c r="E96" s="2" t="s">
        <v>50</v>
      </c>
      <c r="F96" s="25">
        <v>126915</v>
      </c>
      <c r="G96" s="29">
        <v>127110</v>
      </c>
      <c r="H96" s="29">
        <f t="shared" si="36"/>
        <v>195</v>
      </c>
      <c r="I96" s="29">
        <v>8</v>
      </c>
      <c r="J96" s="30">
        <v>0.05</v>
      </c>
      <c r="K96" s="31">
        <f>H96*I96*J96</f>
        <v>78</v>
      </c>
      <c r="L96" s="32" t="s">
        <v>279</v>
      </c>
      <c r="M96" s="38"/>
      <c r="N96" s="39">
        <f t="shared" si="37"/>
        <v>0</v>
      </c>
      <c r="O96" s="35"/>
      <c r="P96" s="4" t="s">
        <v>281</v>
      </c>
      <c r="Q96" s="32" t="s">
        <v>280</v>
      </c>
      <c r="R96" s="40">
        <f>H96*I96*J96</f>
        <v>78</v>
      </c>
    </row>
    <row r="97" spans="2:18" ht="16.5" x14ac:dyDescent="0.25">
      <c r="B97" s="25" t="s">
        <v>104</v>
      </c>
      <c r="C97" s="37" t="s">
        <v>3</v>
      </c>
      <c r="D97" s="29"/>
      <c r="E97" s="2" t="s">
        <v>85</v>
      </c>
      <c r="F97" s="25">
        <v>127110</v>
      </c>
      <c r="G97" s="29">
        <v>127325</v>
      </c>
      <c r="H97" s="29">
        <f t="shared" si="36"/>
        <v>215</v>
      </c>
      <c r="I97" s="29">
        <v>8</v>
      </c>
      <c r="J97" s="30">
        <v>0.1</v>
      </c>
      <c r="K97" s="25">
        <f>H97*I97*J97</f>
        <v>172</v>
      </c>
      <c r="L97" s="32" t="s">
        <v>279</v>
      </c>
      <c r="M97" s="38"/>
      <c r="N97" s="39">
        <f t="shared" si="37"/>
        <v>0</v>
      </c>
      <c r="O97" s="35"/>
      <c r="P97" s="4" t="s">
        <v>281</v>
      </c>
      <c r="Q97" s="32" t="s">
        <v>280</v>
      </c>
      <c r="R97" s="40">
        <f>H97*I97*J97</f>
        <v>172</v>
      </c>
    </row>
    <row r="98" spans="2:18" ht="16.5" x14ac:dyDescent="0.25">
      <c r="B98" s="25" t="s">
        <v>105</v>
      </c>
      <c r="C98" s="37" t="s">
        <v>3</v>
      </c>
      <c r="D98" s="29"/>
      <c r="E98" s="2" t="s">
        <v>4</v>
      </c>
      <c r="F98" s="25">
        <v>127325</v>
      </c>
      <c r="G98" s="29">
        <v>127530</v>
      </c>
      <c r="H98" s="29">
        <f t="shared" si="36"/>
        <v>205</v>
      </c>
      <c r="I98" s="29">
        <v>8</v>
      </c>
      <c r="J98" s="30">
        <v>7.4999999999999997E-2</v>
      </c>
      <c r="K98" s="31">
        <f>H98*I98*J98</f>
        <v>123</v>
      </c>
      <c r="L98" s="32" t="s">
        <v>279</v>
      </c>
      <c r="M98" s="38"/>
      <c r="N98" s="39">
        <f t="shared" si="37"/>
        <v>0</v>
      </c>
      <c r="O98" s="35"/>
      <c r="P98" s="4" t="s">
        <v>281</v>
      </c>
      <c r="Q98" s="32" t="s">
        <v>280</v>
      </c>
      <c r="R98" s="40">
        <f>H98*I98*J98</f>
        <v>123</v>
      </c>
    </row>
    <row r="99" spans="2:18" ht="16.5" x14ac:dyDescent="0.25">
      <c r="B99" s="25" t="s">
        <v>106</v>
      </c>
      <c r="C99" s="37" t="s">
        <v>3</v>
      </c>
      <c r="D99" s="29"/>
      <c r="E99" s="2" t="s">
        <v>85</v>
      </c>
      <c r="F99" s="25">
        <v>127530</v>
      </c>
      <c r="G99" s="29">
        <v>127725</v>
      </c>
      <c r="H99" s="29">
        <f t="shared" si="36"/>
        <v>195</v>
      </c>
      <c r="I99" s="29">
        <v>8</v>
      </c>
      <c r="J99" s="30">
        <v>0.1</v>
      </c>
      <c r="K99" s="25">
        <f>H99*I99*J99</f>
        <v>156</v>
      </c>
      <c r="L99" s="32" t="s">
        <v>279</v>
      </c>
      <c r="M99" s="38"/>
      <c r="N99" s="39">
        <f t="shared" si="37"/>
        <v>0</v>
      </c>
      <c r="O99" s="35"/>
      <c r="P99" s="4" t="s">
        <v>281</v>
      </c>
      <c r="Q99" s="32" t="s">
        <v>280</v>
      </c>
      <c r="R99" s="40">
        <f>H99*I99*J99</f>
        <v>156</v>
      </c>
    </row>
    <row r="100" spans="2:18" ht="16.5" x14ac:dyDescent="0.25">
      <c r="B100" s="25" t="s">
        <v>107</v>
      </c>
      <c r="C100" s="37" t="s">
        <v>3</v>
      </c>
      <c r="D100" s="29"/>
      <c r="E100" s="2" t="s">
        <v>4</v>
      </c>
      <c r="F100" s="25">
        <v>127725</v>
      </c>
      <c r="G100" s="29">
        <v>128665</v>
      </c>
      <c r="H100" s="29">
        <f t="shared" si="36"/>
        <v>940</v>
      </c>
      <c r="I100" s="29">
        <v>8</v>
      </c>
      <c r="J100" s="30">
        <v>7.4999999999999997E-2</v>
      </c>
      <c r="K100" s="31">
        <f t="shared" ref="K100:K101" si="41">H100*I100*J100</f>
        <v>564</v>
      </c>
      <c r="L100" s="32" t="s">
        <v>279</v>
      </c>
      <c r="M100" s="38"/>
      <c r="N100" s="39">
        <f t="shared" si="37"/>
        <v>0</v>
      </c>
      <c r="O100" s="35"/>
      <c r="P100" s="4" t="s">
        <v>281</v>
      </c>
      <c r="Q100" s="32" t="s">
        <v>280</v>
      </c>
      <c r="R100" s="40">
        <f t="shared" ref="R100:R101" si="42">H100*I100*J100</f>
        <v>564</v>
      </c>
    </row>
    <row r="101" spans="2:18" ht="16.5" x14ac:dyDescent="0.25">
      <c r="B101" s="25" t="s">
        <v>108</v>
      </c>
      <c r="C101" s="37" t="s">
        <v>3</v>
      </c>
      <c r="D101" s="29"/>
      <c r="E101" s="2" t="s">
        <v>50</v>
      </c>
      <c r="F101" s="25">
        <v>128665</v>
      </c>
      <c r="G101" s="29">
        <v>129695</v>
      </c>
      <c r="H101" s="29">
        <f t="shared" si="36"/>
        <v>1030</v>
      </c>
      <c r="I101" s="29">
        <v>8</v>
      </c>
      <c r="J101" s="30">
        <v>0.05</v>
      </c>
      <c r="K101" s="31">
        <f t="shared" si="41"/>
        <v>412</v>
      </c>
      <c r="L101" s="32" t="s">
        <v>279</v>
      </c>
      <c r="M101" s="38"/>
      <c r="N101" s="39">
        <f t="shared" si="37"/>
        <v>0</v>
      </c>
      <c r="O101" s="35"/>
      <c r="P101" s="4" t="s">
        <v>281</v>
      </c>
      <c r="Q101" s="32" t="s">
        <v>280</v>
      </c>
      <c r="R101" s="40">
        <f t="shared" si="42"/>
        <v>412</v>
      </c>
    </row>
    <row r="102" spans="2:18" ht="16.5" x14ac:dyDescent="0.25">
      <c r="B102" s="25" t="s">
        <v>109</v>
      </c>
      <c r="C102" s="37" t="s">
        <v>3</v>
      </c>
      <c r="D102" s="29"/>
      <c r="E102" s="2" t="s">
        <v>85</v>
      </c>
      <c r="F102" s="25">
        <v>128665</v>
      </c>
      <c r="G102" s="29">
        <v>129695</v>
      </c>
      <c r="H102" s="29">
        <f t="shared" si="36"/>
        <v>1030</v>
      </c>
      <c r="I102" s="29">
        <v>8</v>
      </c>
      <c r="J102" s="30">
        <v>0.1</v>
      </c>
      <c r="K102" s="25">
        <f t="shared" ref="K102:K103" si="43">H102*I102*J102</f>
        <v>824</v>
      </c>
      <c r="L102" s="32" t="s">
        <v>279</v>
      </c>
      <c r="M102" s="38"/>
      <c r="N102" s="39">
        <f t="shared" si="37"/>
        <v>0</v>
      </c>
      <c r="O102" s="35"/>
      <c r="P102" s="4" t="s">
        <v>281</v>
      </c>
      <c r="Q102" s="32" t="s">
        <v>280</v>
      </c>
      <c r="R102" s="40">
        <f t="shared" ref="R102:R103" si="44">H102*I102*J102</f>
        <v>824</v>
      </c>
    </row>
    <row r="103" spans="2:18" ht="16.5" x14ac:dyDescent="0.25">
      <c r="B103" s="25" t="s">
        <v>110</v>
      </c>
      <c r="C103" s="37" t="s">
        <v>3</v>
      </c>
      <c r="D103" s="29"/>
      <c r="E103" s="2" t="s">
        <v>85</v>
      </c>
      <c r="F103" s="25">
        <v>129690</v>
      </c>
      <c r="G103" s="29">
        <v>130200</v>
      </c>
      <c r="H103" s="29">
        <f t="shared" si="36"/>
        <v>510</v>
      </c>
      <c r="I103" s="29">
        <v>8</v>
      </c>
      <c r="J103" s="30">
        <v>0.1</v>
      </c>
      <c r="K103" s="25">
        <f t="shared" si="43"/>
        <v>408</v>
      </c>
      <c r="L103" s="32" t="s">
        <v>279</v>
      </c>
      <c r="M103" s="38"/>
      <c r="N103" s="39">
        <f t="shared" si="37"/>
        <v>0</v>
      </c>
      <c r="O103" s="35"/>
      <c r="P103" s="4" t="s">
        <v>281</v>
      </c>
      <c r="Q103" s="32" t="s">
        <v>280</v>
      </c>
      <c r="R103" s="40">
        <f t="shared" si="44"/>
        <v>408</v>
      </c>
    </row>
    <row r="104" spans="2:18" x14ac:dyDescent="0.25">
      <c r="B104" s="25" t="s">
        <v>111</v>
      </c>
      <c r="C104" s="37" t="s">
        <v>3</v>
      </c>
      <c r="D104" s="29"/>
      <c r="E104" s="2" t="s">
        <v>36</v>
      </c>
      <c r="F104" s="25">
        <v>129690</v>
      </c>
      <c r="G104" s="29">
        <v>130200</v>
      </c>
      <c r="H104" s="29">
        <f t="shared" si="31"/>
        <v>510</v>
      </c>
      <c r="I104" s="29"/>
      <c r="J104" s="30"/>
      <c r="K104" s="25">
        <f>H104</f>
        <v>510</v>
      </c>
      <c r="L104" s="32" t="s">
        <v>7</v>
      </c>
      <c r="M104" s="38"/>
      <c r="N104" s="39">
        <f t="shared" si="33"/>
        <v>0</v>
      </c>
      <c r="O104" s="35"/>
      <c r="P104" s="4"/>
      <c r="Q104" s="32"/>
      <c r="R104" s="60"/>
    </row>
    <row r="105" spans="2:18" ht="16.5" x14ac:dyDescent="0.25">
      <c r="B105" s="25" t="s">
        <v>112</v>
      </c>
      <c r="C105" s="37" t="s">
        <v>3</v>
      </c>
      <c r="D105" s="29"/>
      <c r="E105" s="2" t="s">
        <v>4</v>
      </c>
      <c r="F105" s="25">
        <v>130200</v>
      </c>
      <c r="G105" s="29">
        <v>130355</v>
      </c>
      <c r="H105" s="29">
        <f t="shared" si="31"/>
        <v>155</v>
      </c>
      <c r="I105" s="29">
        <v>8</v>
      </c>
      <c r="J105" s="30">
        <v>7.4999999999999997E-2</v>
      </c>
      <c r="K105" s="31">
        <f>H105*I105*J105</f>
        <v>93</v>
      </c>
      <c r="L105" s="32" t="s">
        <v>279</v>
      </c>
      <c r="M105" s="38"/>
      <c r="N105" s="39">
        <f t="shared" si="33"/>
        <v>0</v>
      </c>
      <c r="O105" s="35"/>
      <c r="P105" s="4" t="s">
        <v>281</v>
      </c>
      <c r="Q105" s="32" t="s">
        <v>279</v>
      </c>
      <c r="R105" s="40">
        <f>H105*I105*J105</f>
        <v>93</v>
      </c>
    </row>
    <row r="106" spans="2:18" ht="16.5" x14ac:dyDescent="0.25">
      <c r="B106" s="25" t="s">
        <v>113</v>
      </c>
      <c r="C106" s="37" t="s">
        <v>3</v>
      </c>
      <c r="D106" s="29"/>
      <c r="E106" s="2" t="s">
        <v>85</v>
      </c>
      <c r="F106" s="25">
        <v>130355</v>
      </c>
      <c r="G106" s="29">
        <v>131290</v>
      </c>
      <c r="H106" s="29">
        <f t="shared" si="31"/>
        <v>935</v>
      </c>
      <c r="I106" s="29">
        <v>8</v>
      </c>
      <c r="J106" s="30">
        <v>0.2</v>
      </c>
      <c r="K106" s="25">
        <f>H106*I106*J106</f>
        <v>1496</v>
      </c>
      <c r="L106" s="32" t="s">
        <v>279</v>
      </c>
      <c r="M106" s="38"/>
      <c r="N106" s="39">
        <f t="shared" si="33"/>
        <v>0</v>
      </c>
      <c r="O106" s="35"/>
      <c r="P106" s="4" t="s">
        <v>281</v>
      </c>
      <c r="Q106" s="32" t="s">
        <v>279</v>
      </c>
      <c r="R106" s="40">
        <f>H106*I106*J106</f>
        <v>1496</v>
      </c>
    </row>
    <row r="107" spans="2:18" ht="16.5" x14ac:dyDescent="0.25">
      <c r="B107" s="25" t="s">
        <v>114</v>
      </c>
      <c r="C107" s="37" t="s">
        <v>3</v>
      </c>
      <c r="D107" s="29"/>
      <c r="E107" s="2" t="s">
        <v>50</v>
      </c>
      <c r="F107" s="25">
        <v>130355</v>
      </c>
      <c r="G107" s="29">
        <v>131290</v>
      </c>
      <c r="H107" s="29">
        <f t="shared" si="31"/>
        <v>935</v>
      </c>
      <c r="I107" s="29">
        <v>8</v>
      </c>
      <c r="J107" s="30">
        <v>0.05</v>
      </c>
      <c r="K107" s="31">
        <f t="shared" ref="K107:K108" si="45">H107*I107*J107</f>
        <v>374</v>
      </c>
      <c r="L107" s="32" t="s">
        <v>279</v>
      </c>
      <c r="M107" s="38"/>
      <c r="N107" s="39">
        <f t="shared" si="33"/>
        <v>0</v>
      </c>
      <c r="O107" s="35"/>
      <c r="P107" s="4" t="s">
        <v>281</v>
      </c>
      <c r="Q107" s="32" t="s">
        <v>279</v>
      </c>
      <c r="R107" s="40">
        <f t="shared" ref="R107:R108" si="46">H107*I107*J107</f>
        <v>374</v>
      </c>
    </row>
    <row r="108" spans="2:18" ht="16.5" x14ac:dyDescent="0.25">
      <c r="B108" s="25" t="s">
        <v>115</v>
      </c>
      <c r="C108" s="37" t="s">
        <v>3</v>
      </c>
      <c r="D108" s="29"/>
      <c r="E108" s="2" t="s">
        <v>4</v>
      </c>
      <c r="F108" s="25">
        <v>131290</v>
      </c>
      <c r="G108" s="29">
        <v>131550</v>
      </c>
      <c r="H108" s="29">
        <f t="shared" si="31"/>
        <v>260</v>
      </c>
      <c r="I108" s="29">
        <v>8</v>
      </c>
      <c r="J108" s="30">
        <v>7.4999999999999997E-2</v>
      </c>
      <c r="K108" s="31">
        <f t="shared" si="45"/>
        <v>156</v>
      </c>
      <c r="L108" s="32" t="s">
        <v>279</v>
      </c>
      <c r="M108" s="38"/>
      <c r="N108" s="39">
        <f t="shared" si="33"/>
        <v>0</v>
      </c>
      <c r="O108" s="35"/>
      <c r="P108" s="4" t="s">
        <v>281</v>
      </c>
      <c r="Q108" s="32" t="s">
        <v>279</v>
      </c>
      <c r="R108" s="40">
        <f t="shared" si="46"/>
        <v>156</v>
      </c>
    </row>
    <row r="109" spans="2:18" x14ac:dyDescent="0.25">
      <c r="B109" s="25" t="s">
        <v>116</v>
      </c>
      <c r="C109" s="37" t="s">
        <v>3</v>
      </c>
      <c r="D109" s="29"/>
      <c r="E109" s="2" t="s">
        <v>36</v>
      </c>
      <c r="F109" s="25">
        <v>131550</v>
      </c>
      <c r="G109" s="29">
        <v>131640</v>
      </c>
      <c r="H109" s="29">
        <f t="shared" si="31"/>
        <v>90</v>
      </c>
      <c r="I109" s="29"/>
      <c r="J109" s="30"/>
      <c r="K109" s="25">
        <f t="shared" si="32"/>
        <v>90</v>
      </c>
      <c r="L109" s="32" t="s">
        <v>7</v>
      </c>
      <c r="M109" s="38"/>
      <c r="N109" s="39">
        <f t="shared" si="33"/>
        <v>0</v>
      </c>
      <c r="O109" s="35"/>
      <c r="P109" s="4"/>
      <c r="Q109" s="32"/>
      <c r="R109" s="60"/>
    </row>
    <row r="110" spans="2:18" x14ac:dyDescent="0.25">
      <c r="B110" s="25" t="s">
        <v>117</v>
      </c>
      <c r="C110" s="37" t="s">
        <v>3</v>
      </c>
      <c r="D110" s="29"/>
      <c r="E110" s="2" t="s">
        <v>36</v>
      </c>
      <c r="F110" s="25">
        <v>131640</v>
      </c>
      <c r="G110" s="29">
        <v>131685</v>
      </c>
      <c r="H110" s="29">
        <f t="shared" si="31"/>
        <v>45</v>
      </c>
      <c r="I110" s="29"/>
      <c r="J110" s="30"/>
      <c r="K110" s="25">
        <f t="shared" si="32"/>
        <v>45</v>
      </c>
      <c r="L110" s="32" t="s">
        <v>7</v>
      </c>
      <c r="M110" s="38"/>
      <c r="N110" s="39">
        <f t="shared" si="33"/>
        <v>0</v>
      </c>
      <c r="O110" s="35"/>
      <c r="P110" s="4"/>
      <c r="Q110" s="32"/>
      <c r="R110" s="60"/>
    </row>
    <row r="111" spans="2:18" ht="16.5" x14ac:dyDescent="0.25">
      <c r="B111" s="25" t="s">
        <v>118</v>
      </c>
      <c r="C111" s="37" t="s">
        <v>3</v>
      </c>
      <c r="D111" s="29"/>
      <c r="E111" s="2" t="s">
        <v>4</v>
      </c>
      <c r="F111" s="25">
        <v>131685</v>
      </c>
      <c r="G111" s="29">
        <v>131785</v>
      </c>
      <c r="H111" s="29">
        <f t="shared" si="31"/>
        <v>100</v>
      </c>
      <c r="I111" s="29">
        <v>8</v>
      </c>
      <c r="J111" s="30">
        <v>7.4999999999999997E-2</v>
      </c>
      <c r="K111" s="31">
        <f>H111*I111*J111</f>
        <v>60</v>
      </c>
      <c r="L111" s="32" t="s">
        <v>279</v>
      </c>
      <c r="M111" s="38"/>
      <c r="N111" s="39">
        <f t="shared" si="33"/>
        <v>0</v>
      </c>
      <c r="O111" s="35"/>
      <c r="P111" s="4" t="s">
        <v>281</v>
      </c>
      <c r="Q111" s="32" t="s">
        <v>279</v>
      </c>
      <c r="R111" s="40">
        <f>H111*I111*J111</f>
        <v>60</v>
      </c>
    </row>
    <row r="112" spans="2:18" ht="16.5" x14ac:dyDescent="0.25">
      <c r="B112" s="25" t="s">
        <v>119</v>
      </c>
      <c r="C112" s="37" t="s">
        <v>3</v>
      </c>
      <c r="D112" s="29"/>
      <c r="E112" s="2" t="s">
        <v>85</v>
      </c>
      <c r="F112" s="25">
        <v>131785</v>
      </c>
      <c r="G112" s="29">
        <v>132680</v>
      </c>
      <c r="H112" s="29">
        <f t="shared" si="31"/>
        <v>895</v>
      </c>
      <c r="I112" s="29">
        <v>8</v>
      </c>
      <c r="J112" s="30">
        <v>0.2</v>
      </c>
      <c r="K112" s="25">
        <f>H112*I112*J112</f>
        <v>1432</v>
      </c>
      <c r="L112" s="32" t="s">
        <v>279</v>
      </c>
      <c r="M112" s="38"/>
      <c r="N112" s="39">
        <f t="shared" si="33"/>
        <v>0</v>
      </c>
      <c r="O112" s="35"/>
      <c r="P112" s="4" t="s">
        <v>281</v>
      </c>
      <c r="Q112" s="32" t="s">
        <v>279</v>
      </c>
      <c r="R112" s="40">
        <f>H112*I112*J112</f>
        <v>1432</v>
      </c>
    </row>
    <row r="113" spans="2:18" x14ac:dyDescent="0.25">
      <c r="B113" s="25" t="s">
        <v>120</v>
      </c>
      <c r="C113" s="37" t="s">
        <v>3</v>
      </c>
      <c r="D113" s="29"/>
      <c r="E113" s="2" t="s">
        <v>36</v>
      </c>
      <c r="F113" s="25">
        <v>131785</v>
      </c>
      <c r="G113" s="29">
        <v>132680</v>
      </c>
      <c r="H113" s="29">
        <f t="shared" si="31"/>
        <v>895</v>
      </c>
      <c r="I113" s="29"/>
      <c r="J113" s="30"/>
      <c r="K113" s="25">
        <f>H113</f>
        <v>895</v>
      </c>
      <c r="L113" s="32" t="s">
        <v>7</v>
      </c>
      <c r="M113" s="38"/>
      <c r="N113" s="39">
        <f t="shared" si="33"/>
        <v>0</v>
      </c>
      <c r="O113" s="35"/>
      <c r="P113" s="4"/>
      <c r="Q113" s="32"/>
      <c r="R113" s="60"/>
    </row>
    <row r="114" spans="2:18" ht="16.5" x14ac:dyDescent="0.25">
      <c r="B114" s="25" t="s">
        <v>121</v>
      </c>
      <c r="C114" s="37" t="s">
        <v>3</v>
      </c>
      <c r="D114" s="29"/>
      <c r="E114" s="2" t="s">
        <v>4</v>
      </c>
      <c r="F114" s="25">
        <v>132680</v>
      </c>
      <c r="G114" s="29">
        <v>132995</v>
      </c>
      <c r="H114" s="29">
        <f t="shared" si="31"/>
        <v>315</v>
      </c>
      <c r="I114" s="29">
        <v>8</v>
      </c>
      <c r="J114" s="30">
        <v>7.4999999999999997E-2</v>
      </c>
      <c r="K114" s="31">
        <f t="shared" ref="K114:K115" si="47">H114*I114*J114</f>
        <v>189</v>
      </c>
      <c r="L114" s="32" t="s">
        <v>279</v>
      </c>
      <c r="M114" s="38"/>
      <c r="N114" s="39">
        <f t="shared" si="33"/>
        <v>0</v>
      </c>
      <c r="O114" s="35"/>
      <c r="P114" s="4" t="s">
        <v>281</v>
      </c>
      <c r="Q114" s="32" t="s">
        <v>279</v>
      </c>
      <c r="R114" s="40">
        <f t="shared" ref="R114:R115" si="48">H114*I114*J114</f>
        <v>189</v>
      </c>
    </row>
    <row r="115" spans="2:18" ht="16.5" x14ac:dyDescent="0.25">
      <c r="B115" s="25" t="s">
        <v>122</v>
      </c>
      <c r="C115" s="37" t="s">
        <v>3</v>
      </c>
      <c r="D115" s="29"/>
      <c r="E115" s="2" t="s">
        <v>50</v>
      </c>
      <c r="F115" s="25">
        <v>132995</v>
      </c>
      <c r="G115" s="29">
        <v>133990</v>
      </c>
      <c r="H115" s="29">
        <f t="shared" si="31"/>
        <v>995</v>
      </c>
      <c r="I115" s="29">
        <v>8</v>
      </c>
      <c r="J115" s="30">
        <v>0.05</v>
      </c>
      <c r="K115" s="31">
        <f t="shared" si="47"/>
        <v>398</v>
      </c>
      <c r="L115" s="32" t="s">
        <v>279</v>
      </c>
      <c r="M115" s="38"/>
      <c r="N115" s="39">
        <f t="shared" si="33"/>
        <v>0</v>
      </c>
      <c r="O115" s="35"/>
      <c r="P115" s="4" t="s">
        <v>281</v>
      </c>
      <c r="Q115" s="32" t="s">
        <v>279</v>
      </c>
      <c r="R115" s="40">
        <f t="shared" si="48"/>
        <v>398</v>
      </c>
    </row>
    <row r="116" spans="2:18" ht="16.5" x14ac:dyDescent="0.25">
      <c r="B116" s="25" t="s">
        <v>123</v>
      </c>
      <c r="C116" s="37" t="s">
        <v>3</v>
      </c>
      <c r="D116" s="29"/>
      <c r="E116" s="2" t="s">
        <v>85</v>
      </c>
      <c r="F116" s="25">
        <v>132995</v>
      </c>
      <c r="G116" s="29">
        <v>133990</v>
      </c>
      <c r="H116" s="29">
        <f t="shared" si="31"/>
        <v>995</v>
      </c>
      <c r="I116" s="29">
        <v>8</v>
      </c>
      <c r="J116" s="30">
        <v>0.1</v>
      </c>
      <c r="K116" s="25">
        <f t="shared" ref="K116:K121" si="49">H116*I116*J116</f>
        <v>796</v>
      </c>
      <c r="L116" s="32" t="s">
        <v>279</v>
      </c>
      <c r="M116" s="38"/>
      <c r="N116" s="39">
        <f t="shared" si="33"/>
        <v>0</v>
      </c>
      <c r="O116" s="35"/>
      <c r="P116" s="4" t="s">
        <v>281</v>
      </c>
      <c r="Q116" s="32" t="s">
        <v>279</v>
      </c>
      <c r="R116" s="40">
        <f t="shared" ref="R116:R122" si="50">H116*I116*J116</f>
        <v>796</v>
      </c>
    </row>
    <row r="117" spans="2:18" ht="16.5" x14ac:dyDescent="0.25">
      <c r="B117" s="25" t="s">
        <v>124</v>
      </c>
      <c r="C117" s="37" t="s">
        <v>3</v>
      </c>
      <c r="D117" s="29"/>
      <c r="E117" s="2" t="s">
        <v>50</v>
      </c>
      <c r="F117" s="25">
        <v>133990</v>
      </c>
      <c r="G117" s="29">
        <v>135170</v>
      </c>
      <c r="H117" s="29">
        <f t="shared" si="31"/>
        <v>1180</v>
      </c>
      <c r="I117" s="29">
        <v>8</v>
      </c>
      <c r="J117" s="30">
        <v>0.05</v>
      </c>
      <c r="K117" s="31">
        <f t="shared" si="49"/>
        <v>472</v>
      </c>
      <c r="L117" s="32" t="s">
        <v>279</v>
      </c>
      <c r="M117" s="38"/>
      <c r="N117" s="39">
        <f t="shared" si="33"/>
        <v>0</v>
      </c>
      <c r="O117" s="35"/>
      <c r="P117" s="4" t="s">
        <v>281</v>
      </c>
      <c r="Q117" s="32" t="s">
        <v>279</v>
      </c>
      <c r="R117" s="40">
        <f t="shared" si="50"/>
        <v>472</v>
      </c>
    </row>
    <row r="118" spans="2:18" ht="16.5" x14ac:dyDescent="0.25">
      <c r="B118" s="25" t="s">
        <v>125</v>
      </c>
      <c r="C118" s="37" t="s">
        <v>3</v>
      </c>
      <c r="D118" s="29"/>
      <c r="E118" s="2" t="s">
        <v>85</v>
      </c>
      <c r="F118" s="25">
        <v>133990</v>
      </c>
      <c r="G118" s="29">
        <v>135170</v>
      </c>
      <c r="H118" s="29">
        <f t="shared" si="31"/>
        <v>1180</v>
      </c>
      <c r="I118" s="29">
        <v>8</v>
      </c>
      <c r="J118" s="30">
        <v>0.1</v>
      </c>
      <c r="K118" s="25">
        <f t="shared" si="49"/>
        <v>944</v>
      </c>
      <c r="L118" s="32" t="s">
        <v>279</v>
      </c>
      <c r="M118" s="38"/>
      <c r="N118" s="39">
        <f t="shared" si="33"/>
        <v>0</v>
      </c>
      <c r="O118" s="35"/>
      <c r="P118" s="4" t="s">
        <v>281</v>
      </c>
      <c r="Q118" s="32" t="s">
        <v>279</v>
      </c>
      <c r="R118" s="40">
        <f t="shared" si="50"/>
        <v>944</v>
      </c>
    </row>
    <row r="119" spans="2:18" ht="16.5" x14ac:dyDescent="0.25">
      <c r="B119" s="25" t="s">
        <v>126</v>
      </c>
      <c r="C119" s="37" t="s">
        <v>3</v>
      </c>
      <c r="D119" s="29"/>
      <c r="E119" s="2" t="s">
        <v>4</v>
      </c>
      <c r="F119" s="25">
        <v>135170</v>
      </c>
      <c r="G119" s="29">
        <v>135220</v>
      </c>
      <c r="H119" s="29">
        <f>G119-F119</f>
        <v>50</v>
      </c>
      <c r="I119" s="29">
        <v>8</v>
      </c>
      <c r="J119" s="30">
        <v>7.4999999999999997E-2</v>
      </c>
      <c r="K119" s="31">
        <f t="shared" si="49"/>
        <v>30</v>
      </c>
      <c r="L119" s="32" t="s">
        <v>279</v>
      </c>
      <c r="M119" s="38"/>
      <c r="N119" s="39">
        <f t="shared" si="33"/>
        <v>0</v>
      </c>
      <c r="O119" s="35"/>
      <c r="P119" s="4" t="s">
        <v>281</v>
      </c>
      <c r="Q119" s="32" t="s">
        <v>279</v>
      </c>
      <c r="R119" s="40">
        <f t="shared" si="50"/>
        <v>30</v>
      </c>
    </row>
    <row r="120" spans="2:18" ht="16.5" x14ac:dyDescent="0.25">
      <c r="B120" s="25" t="s">
        <v>127</v>
      </c>
      <c r="C120" s="37" t="s">
        <v>3</v>
      </c>
      <c r="D120" s="29"/>
      <c r="E120" s="2" t="s">
        <v>85</v>
      </c>
      <c r="F120" s="25">
        <v>135220</v>
      </c>
      <c r="G120" s="29">
        <v>135450</v>
      </c>
      <c r="H120" s="29">
        <f t="shared" si="31"/>
        <v>230</v>
      </c>
      <c r="I120" s="29">
        <v>8</v>
      </c>
      <c r="J120" s="30">
        <v>0.1</v>
      </c>
      <c r="K120" s="25">
        <f t="shared" si="49"/>
        <v>184</v>
      </c>
      <c r="L120" s="32" t="s">
        <v>279</v>
      </c>
      <c r="M120" s="38"/>
      <c r="N120" s="39">
        <f t="shared" si="33"/>
        <v>0</v>
      </c>
      <c r="O120" s="35"/>
      <c r="P120" s="4" t="s">
        <v>281</v>
      </c>
      <c r="Q120" s="32" t="s">
        <v>279</v>
      </c>
      <c r="R120" s="40">
        <f t="shared" si="50"/>
        <v>184</v>
      </c>
    </row>
    <row r="121" spans="2:18" ht="16.5" x14ac:dyDescent="0.25">
      <c r="B121" s="25" t="s">
        <v>128</v>
      </c>
      <c r="C121" s="37" t="s">
        <v>3</v>
      </c>
      <c r="D121" s="29"/>
      <c r="E121" s="2" t="s">
        <v>4</v>
      </c>
      <c r="F121" s="25">
        <v>135450</v>
      </c>
      <c r="G121" s="29">
        <v>135675</v>
      </c>
      <c r="H121" s="29">
        <f>G121-F121</f>
        <v>225</v>
      </c>
      <c r="I121" s="29">
        <v>8</v>
      </c>
      <c r="J121" s="30">
        <v>7.4999999999999997E-2</v>
      </c>
      <c r="K121" s="31">
        <f t="shared" si="49"/>
        <v>135</v>
      </c>
      <c r="L121" s="32" t="s">
        <v>279</v>
      </c>
      <c r="M121" s="38"/>
      <c r="N121" s="39">
        <f t="shared" si="33"/>
        <v>0</v>
      </c>
      <c r="O121" s="35"/>
      <c r="P121" s="4" t="s">
        <v>281</v>
      </c>
      <c r="Q121" s="32" t="s">
        <v>279</v>
      </c>
      <c r="R121" s="40">
        <f t="shared" si="50"/>
        <v>135</v>
      </c>
    </row>
    <row r="122" spans="2:18" ht="16.5" x14ac:dyDescent="0.25">
      <c r="B122" s="25" t="s">
        <v>129</v>
      </c>
      <c r="C122" s="37" t="s">
        <v>3</v>
      </c>
      <c r="D122" s="29"/>
      <c r="E122" s="2" t="s">
        <v>85</v>
      </c>
      <c r="F122" s="25">
        <v>135675</v>
      </c>
      <c r="G122" s="29">
        <v>136070</v>
      </c>
      <c r="H122" s="29">
        <f t="shared" si="31"/>
        <v>395</v>
      </c>
      <c r="I122" s="29">
        <v>8</v>
      </c>
      <c r="J122" s="30">
        <v>0.1</v>
      </c>
      <c r="K122" s="25">
        <f t="shared" ref="K122:K124" si="51">H122*I122*J122</f>
        <v>316</v>
      </c>
      <c r="L122" s="32" t="s">
        <v>279</v>
      </c>
      <c r="M122" s="38"/>
      <c r="N122" s="39">
        <f t="shared" si="33"/>
        <v>0</v>
      </c>
      <c r="O122" s="35"/>
      <c r="P122" s="4" t="s">
        <v>281</v>
      </c>
      <c r="Q122" s="32" t="s">
        <v>279</v>
      </c>
      <c r="R122" s="40">
        <f t="shared" si="50"/>
        <v>316</v>
      </c>
    </row>
    <row r="123" spans="2:18" ht="16.5" x14ac:dyDescent="0.25">
      <c r="B123" s="25" t="s">
        <v>130</v>
      </c>
      <c r="C123" s="37" t="s">
        <v>3</v>
      </c>
      <c r="D123" s="29"/>
      <c r="E123" s="2" t="s">
        <v>131</v>
      </c>
      <c r="F123" s="25">
        <v>136070</v>
      </c>
      <c r="G123" s="29">
        <v>136240</v>
      </c>
      <c r="H123" s="29">
        <f>G123-F123</f>
        <v>170</v>
      </c>
      <c r="I123" s="29">
        <v>8</v>
      </c>
      <c r="J123" s="30">
        <v>0.1</v>
      </c>
      <c r="K123" s="25">
        <f t="shared" si="51"/>
        <v>136</v>
      </c>
      <c r="L123" s="32" t="s">
        <v>279</v>
      </c>
      <c r="M123" s="38"/>
      <c r="N123" s="39">
        <f t="shared" si="33"/>
        <v>0</v>
      </c>
      <c r="O123" s="35"/>
      <c r="P123" s="4"/>
      <c r="Q123" s="32"/>
      <c r="R123" s="60"/>
    </row>
    <row r="124" spans="2:18" ht="16.5" x14ac:dyDescent="0.25">
      <c r="B124" s="25" t="s">
        <v>132</v>
      </c>
      <c r="C124" s="37" t="s">
        <v>3</v>
      </c>
      <c r="D124" s="29"/>
      <c r="E124" s="2" t="s">
        <v>131</v>
      </c>
      <c r="F124" s="25">
        <v>136810</v>
      </c>
      <c r="G124" s="29">
        <v>136995</v>
      </c>
      <c r="H124" s="29">
        <f t="shared" si="31"/>
        <v>185</v>
      </c>
      <c r="I124" s="29">
        <v>8</v>
      </c>
      <c r="J124" s="30">
        <v>0.1</v>
      </c>
      <c r="K124" s="25">
        <f t="shared" si="51"/>
        <v>148</v>
      </c>
      <c r="L124" s="32" t="s">
        <v>279</v>
      </c>
      <c r="M124" s="38"/>
      <c r="N124" s="39">
        <f t="shared" si="33"/>
        <v>0</v>
      </c>
      <c r="O124" s="35"/>
      <c r="P124" s="4"/>
      <c r="Q124" s="32"/>
      <c r="R124" s="60"/>
    </row>
    <row r="125" spans="2:18" ht="16.5" x14ac:dyDescent="0.25">
      <c r="B125" s="25" t="s">
        <v>133</v>
      </c>
      <c r="C125" s="37" t="s">
        <v>3</v>
      </c>
      <c r="D125" s="29"/>
      <c r="E125" s="2" t="s">
        <v>4</v>
      </c>
      <c r="F125" s="25">
        <v>136995</v>
      </c>
      <c r="G125" s="29">
        <v>137135</v>
      </c>
      <c r="H125" s="29">
        <f>G125-F125</f>
        <v>140</v>
      </c>
      <c r="I125" s="29">
        <v>8</v>
      </c>
      <c r="J125" s="30">
        <v>7.4999999999999997E-2</v>
      </c>
      <c r="K125" s="31">
        <f>H125*I125*J125</f>
        <v>84</v>
      </c>
      <c r="L125" s="32" t="s">
        <v>279</v>
      </c>
      <c r="M125" s="38"/>
      <c r="N125" s="39">
        <f t="shared" si="33"/>
        <v>0</v>
      </c>
      <c r="O125" s="35"/>
      <c r="P125" s="4" t="s">
        <v>281</v>
      </c>
      <c r="Q125" s="32" t="s">
        <v>279</v>
      </c>
      <c r="R125" s="40">
        <f>H125*I125*J125</f>
        <v>84</v>
      </c>
    </row>
    <row r="126" spans="2:18" ht="16.5" x14ac:dyDescent="0.25">
      <c r="B126" s="25" t="s">
        <v>134</v>
      </c>
      <c r="C126" s="37" t="s">
        <v>3</v>
      </c>
      <c r="D126" s="29"/>
      <c r="E126" s="2" t="s">
        <v>85</v>
      </c>
      <c r="F126" s="25">
        <v>137135</v>
      </c>
      <c r="G126" s="29">
        <v>137670</v>
      </c>
      <c r="H126" s="29">
        <f t="shared" si="31"/>
        <v>535</v>
      </c>
      <c r="I126" s="29">
        <v>8</v>
      </c>
      <c r="J126" s="30">
        <v>0.1</v>
      </c>
      <c r="K126" s="25">
        <f>H126*I126*J126</f>
        <v>428</v>
      </c>
      <c r="L126" s="32" t="s">
        <v>279</v>
      </c>
      <c r="M126" s="38"/>
      <c r="N126" s="39">
        <f t="shared" si="33"/>
        <v>0</v>
      </c>
      <c r="O126" s="35"/>
      <c r="P126" s="4" t="s">
        <v>281</v>
      </c>
      <c r="Q126" s="32" t="s">
        <v>279</v>
      </c>
      <c r="R126" s="40">
        <f>H126*I126*J126</f>
        <v>428</v>
      </c>
    </row>
    <row r="127" spans="2:18" ht="16.5" x14ac:dyDescent="0.25">
      <c r="B127" s="25" t="s">
        <v>135</v>
      </c>
      <c r="C127" s="37" t="s">
        <v>3</v>
      </c>
      <c r="D127" s="29"/>
      <c r="E127" s="2" t="s">
        <v>4</v>
      </c>
      <c r="F127" s="25">
        <v>137700</v>
      </c>
      <c r="G127" s="29">
        <v>138800</v>
      </c>
      <c r="H127" s="29">
        <f>G127-F127</f>
        <v>1100</v>
      </c>
      <c r="I127" s="29">
        <v>8</v>
      </c>
      <c r="J127" s="30">
        <v>7.4999999999999997E-2</v>
      </c>
      <c r="K127" s="31">
        <f>H127*I127*J127</f>
        <v>660</v>
      </c>
      <c r="L127" s="32" t="s">
        <v>279</v>
      </c>
      <c r="M127" s="38"/>
      <c r="N127" s="39">
        <f t="shared" si="33"/>
        <v>0</v>
      </c>
      <c r="O127" s="35"/>
      <c r="P127" s="4" t="s">
        <v>281</v>
      </c>
      <c r="Q127" s="32" t="s">
        <v>279</v>
      </c>
      <c r="R127" s="40">
        <f>H127*I127*J127</f>
        <v>660</v>
      </c>
    </row>
    <row r="128" spans="2:18" ht="16.5" x14ac:dyDescent="0.25">
      <c r="B128" s="25" t="s">
        <v>136</v>
      </c>
      <c r="C128" s="37" t="s">
        <v>3</v>
      </c>
      <c r="D128" s="29"/>
      <c r="E128" s="2" t="s">
        <v>85</v>
      </c>
      <c r="F128" s="25">
        <v>138800</v>
      </c>
      <c r="G128" s="29">
        <v>139195</v>
      </c>
      <c r="H128" s="29">
        <f t="shared" si="31"/>
        <v>395</v>
      </c>
      <c r="I128" s="29">
        <v>8</v>
      </c>
      <c r="J128" s="30">
        <v>0.2</v>
      </c>
      <c r="K128" s="25">
        <f>H128*I128*J128</f>
        <v>632</v>
      </c>
      <c r="L128" s="32" t="s">
        <v>279</v>
      </c>
      <c r="M128" s="38"/>
      <c r="N128" s="39">
        <f t="shared" si="33"/>
        <v>0</v>
      </c>
      <c r="O128" s="35"/>
      <c r="P128" s="4" t="s">
        <v>281</v>
      </c>
      <c r="Q128" s="32" t="s">
        <v>279</v>
      </c>
      <c r="R128" s="40">
        <f>H128*I128*J128</f>
        <v>632</v>
      </c>
    </row>
    <row r="129" spans="2:18" ht="16.5" x14ac:dyDescent="0.25">
      <c r="B129" s="25" t="s">
        <v>137</v>
      </c>
      <c r="C129" s="37" t="s">
        <v>3</v>
      </c>
      <c r="D129" s="29"/>
      <c r="E129" s="2" t="s">
        <v>54</v>
      </c>
      <c r="F129" s="25">
        <v>139195</v>
      </c>
      <c r="G129" s="29">
        <v>139335</v>
      </c>
      <c r="H129" s="29">
        <f>G129-F129</f>
        <v>140</v>
      </c>
      <c r="I129" s="29">
        <v>8</v>
      </c>
      <c r="J129" s="30">
        <v>0.15</v>
      </c>
      <c r="K129" s="25">
        <f>H129*I129*J129</f>
        <v>168</v>
      </c>
      <c r="L129" s="32" t="s">
        <v>279</v>
      </c>
      <c r="M129" s="38"/>
      <c r="N129" s="39">
        <f t="shared" si="33"/>
        <v>0</v>
      </c>
      <c r="O129" s="35"/>
      <c r="P129" s="4" t="s">
        <v>281</v>
      </c>
      <c r="Q129" s="32" t="s">
        <v>279</v>
      </c>
      <c r="R129" s="40">
        <f>H129*I129*J129</f>
        <v>168</v>
      </c>
    </row>
    <row r="130" spans="2:18" ht="16.5" x14ac:dyDescent="0.25">
      <c r="B130" s="25" t="s">
        <v>138</v>
      </c>
      <c r="C130" s="37" t="s">
        <v>3</v>
      </c>
      <c r="D130" s="29"/>
      <c r="E130" s="2" t="s">
        <v>85</v>
      </c>
      <c r="F130" s="25">
        <v>139335</v>
      </c>
      <c r="G130" s="29">
        <v>139745</v>
      </c>
      <c r="H130" s="29">
        <f t="shared" si="31"/>
        <v>410</v>
      </c>
      <c r="I130" s="29">
        <v>8</v>
      </c>
      <c r="J130" s="30">
        <v>0.2</v>
      </c>
      <c r="K130" s="25">
        <f t="shared" ref="K130:K131" si="52">H130*I130*J130</f>
        <v>656</v>
      </c>
      <c r="L130" s="32" t="s">
        <v>279</v>
      </c>
      <c r="M130" s="38"/>
      <c r="N130" s="39">
        <f t="shared" si="33"/>
        <v>0</v>
      </c>
      <c r="O130" s="35"/>
      <c r="P130" s="4" t="s">
        <v>281</v>
      </c>
      <c r="Q130" s="32" t="s">
        <v>279</v>
      </c>
      <c r="R130" s="40">
        <f t="shared" ref="R130:R131" si="53">H130*I130*J130</f>
        <v>656</v>
      </c>
    </row>
    <row r="131" spans="2:18" ht="16.5" x14ac:dyDescent="0.25">
      <c r="B131" s="25" t="s">
        <v>139</v>
      </c>
      <c r="C131" s="37" t="s">
        <v>3</v>
      </c>
      <c r="D131" s="29"/>
      <c r="E131" s="2" t="s">
        <v>85</v>
      </c>
      <c r="F131" s="25">
        <v>139745</v>
      </c>
      <c r="G131" s="29">
        <v>140020</v>
      </c>
      <c r="H131" s="29">
        <f>G131-F131</f>
        <v>275</v>
      </c>
      <c r="I131" s="29">
        <v>8</v>
      </c>
      <c r="J131" s="30">
        <v>0.15</v>
      </c>
      <c r="K131" s="25">
        <f t="shared" si="52"/>
        <v>330</v>
      </c>
      <c r="L131" s="32" t="s">
        <v>279</v>
      </c>
      <c r="M131" s="38"/>
      <c r="N131" s="39">
        <f t="shared" si="33"/>
        <v>0</v>
      </c>
      <c r="O131" s="35"/>
      <c r="P131" s="4" t="s">
        <v>281</v>
      </c>
      <c r="Q131" s="32" t="s">
        <v>279</v>
      </c>
      <c r="R131" s="40">
        <f t="shared" si="53"/>
        <v>330</v>
      </c>
    </row>
    <row r="132" spans="2:18" ht="16.5" x14ac:dyDescent="0.25">
      <c r="B132" s="25" t="s">
        <v>140</v>
      </c>
      <c r="C132" s="37" t="s">
        <v>3</v>
      </c>
      <c r="D132" s="29"/>
      <c r="E132" s="2" t="s">
        <v>4</v>
      </c>
      <c r="F132" s="25">
        <v>140020</v>
      </c>
      <c r="G132" s="29">
        <v>140320</v>
      </c>
      <c r="H132" s="29">
        <f>G132-F132</f>
        <v>300</v>
      </c>
      <c r="I132" s="29">
        <v>8</v>
      </c>
      <c r="J132" s="30">
        <v>7.4999999999999997E-2</v>
      </c>
      <c r="K132" s="31">
        <f>H132*I132*J132</f>
        <v>180</v>
      </c>
      <c r="L132" s="32" t="s">
        <v>279</v>
      </c>
      <c r="M132" s="38"/>
      <c r="N132" s="39">
        <f t="shared" si="33"/>
        <v>0</v>
      </c>
      <c r="O132" s="35"/>
      <c r="P132" s="4" t="s">
        <v>281</v>
      </c>
      <c r="Q132" s="32" t="s">
        <v>279</v>
      </c>
      <c r="R132" s="40">
        <f>H132*I132*J132</f>
        <v>180</v>
      </c>
    </row>
    <row r="133" spans="2:18" ht="15.75" thickBot="1" x14ac:dyDescent="0.3">
      <c r="B133" s="61"/>
      <c r="C133" s="62" t="s">
        <v>267</v>
      </c>
      <c r="D133" s="63"/>
      <c r="E133" s="64"/>
      <c r="F133" s="65"/>
      <c r="G133" s="65"/>
      <c r="H133" s="65"/>
      <c r="I133" s="65"/>
      <c r="J133" s="65"/>
      <c r="K133" s="66"/>
      <c r="L133" s="67"/>
      <c r="M133" s="63" t="s">
        <v>267</v>
      </c>
      <c r="N133" s="68">
        <f>SUM(N59:N132)</f>
        <v>0</v>
      </c>
      <c r="O133" s="69"/>
      <c r="P133" s="64"/>
      <c r="Q133" s="63" t="s">
        <v>267</v>
      </c>
      <c r="R133" s="70">
        <f>SUM(R59:R132)</f>
        <v>21383.75</v>
      </c>
    </row>
    <row r="134" spans="2:18" ht="24.95" customHeight="1" x14ac:dyDescent="0.25">
      <c r="B134" s="19"/>
      <c r="C134" s="20" t="s">
        <v>276</v>
      </c>
      <c r="D134" s="20"/>
      <c r="E134" s="20"/>
      <c r="F134" s="55"/>
      <c r="G134" s="55"/>
      <c r="H134" s="55"/>
      <c r="I134" s="55"/>
      <c r="J134" s="55"/>
      <c r="K134" s="22"/>
      <c r="L134" s="22"/>
      <c r="M134" s="21"/>
      <c r="N134" s="21"/>
      <c r="O134" s="23"/>
      <c r="P134" s="21"/>
      <c r="Q134" s="22"/>
      <c r="R134" s="24"/>
    </row>
    <row r="135" spans="2:18" x14ac:dyDescent="0.25">
      <c r="B135" s="25" t="s">
        <v>141</v>
      </c>
      <c r="C135" s="37" t="s">
        <v>3</v>
      </c>
      <c r="D135" s="29"/>
      <c r="E135" s="2" t="s">
        <v>36</v>
      </c>
      <c r="F135" s="25">
        <v>140320</v>
      </c>
      <c r="G135" s="29">
        <v>140390</v>
      </c>
      <c r="H135" s="29">
        <f>G135-F135</f>
        <v>70</v>
      </c>
      <c r="I135" s="29"/>
      <c r="J135" s="30"/>
      <c r="K135" s="25">
        <f>H135</f>
        <v>70</v>
      </c>
      <c r="L135" s="32" t="s">
        <v>7</v>
      </c>
      <c r="M135" s="38"/>
      <c r="N135" s="39">
        <f>K135*M135</f>
        <v>0</v>
      </c>
      <c r="O135" s="35"/>
      <c r="P135" s="4"/>
      <c r="Q135" s="32"/>
      <c r="R135" s="60"/>
    </row>
    <row r="136" spans="2:18" ht="16.5" x14ac:dyDescent="0.25">
      <c r="B136" s="25" t="s">
        <v>142</v>
      </c>
      <c r="C136" s="37" t="s">
        <v>3</v>
      </c>
      <c r="D136" s="29"/>
      <c r="E136" s="2" t="s">
        <v>4</v>
      </c>
      <c r="F136" s="25">
        <v>140390</v>
      </c>
      <c r="G136" s="29">
        <v>141550</v>
      </c>
      <c r="H136" s="29">
        <f t="shared" ref="H136:H148" si="54">G136-F136</f>
        <v>1160</v>
      </c>
      <c r="I136" s="29">
        <v>8</v>
      </c>
      <c r="J136" s="30">
        <v>7.4999999999999997E-2</v>
      </c>
      <c r="K136" s="31">
        <f>H136*I136*J136</f>
        <v>696</v>
      </c>
      <c r="L136" s="32" t="s">
        <v>279</v>
      </c>
      <c r="M136" s="38"/>
      <c r="N136" s="39">
        <f t="shared" ref="N136:N225" si="55">K136*M136</f>
        <v>0</v>
      </c>
      <c r="O136" s="35"/>
      <c r="P136" s="4" t="s">
        <v>282</v>
      </c>
      <c r="Q136" s="32" t="s">
        <v>279</v>
      </c>
      <c r="R136" s="40">
        <f>H136*I136*J136</f>
        <v>696</v>
      </c>
    </row>
    <row r="137" spans="2:18" ht="16.5" x14ac:dyDescent="0.25">
      <c r="B137" s="25" t="s">
        <v>143</v>
      </c>
      <c r="C137" s="37" t="s">
        <v>3</v>
      </c>
      <c r="D137" s="29"/>
      <c r="E137" s="2" t="s">
        <v>85</v>
      </c>
      <c r="F137" s="25">
        <v>141550</v>
      </c>
      <c r="G137" s="29">
        <v>142290</v>
      </c>
      <c r="H137" s="29">
        <f t="shared" si="54"/>
        <v>740</v>
      </c>
      <c r="I137" s="29">
        <v>8</v>
      </c>
      <c r="J137" s="30">
        <v>0.1</v>
      </c>
      <c r="K137" s="25">
        <f t="shared" ref="K137:K140" si="56">H137*I137*J137</f>
        <v>592</v>
      </c>
      <c r="L137" s="32" t="s">
        <v>279</v>
      </c>
      <c r="M137" s="38"/>
      <c r="N137" s="39">
        <f t="shared" si="55"/>
        <v>0</v>
      </c>
      <c r="O137" s="35"/>
      <c r="P137" s="4" t="s">
        <v>282</v>
      </c>
      <c r="Q137" s="32" t="s">
        <v>279</v>
      </c>
      <c r="R137" s="40">
        <f t="shared" ref="R137:R154" si="57">H137*I137*J137</f>
        <v>592</v>
      </c>
    </row>
    <row r="138" spans="2:18" ht="16.5" x14ac:dyDescent="0.25">
      <c r="B138" s="25" t="s">
        <v>144</v>
      </c>
      <c r="C138" s="37" t="s">
        <v>3</v>
      </c>
      <c r="D138" s="29"/>
      <c r="E138" s="2" t="s">
        <v>85</v>
      </c>
      <c r="F138" s="25">
        <v>142290</v>
      </c>
      <c r="G138" s="29">
        <v>142370</v>
      </c>
      <c r="H138" s="29">
        <f t="shared" si="54"/>
        <v>80</v>
      </c>
      <c r="I138" s="29">
        <v>8</v>
      </c>
      <c r="J138" s="30">
        <v>0.1</v>
      </c>
      <c r="K138" s="25">
        <f t="shared" si="56"/>
        <v>64</v>
      </c>
      <c r="L138" s="32" t="s">
        <v>279</v>
      </c>
      <c r="M138" s="38"/>
      <c r="N138" s="39">
        <f t="shared" si="55"/>
        <v>0</v>
      </c>
      <c r="O138" s="35"/>
      <c r="P138" s="4" t="s">
        <v>282</v>
      </c>
      <c r="Q138" s="32" t="s">
        <v>279</v>
      </c>
      <c r="R138" s="40">
        <f t="shared" si="57"/>
        <v>64</v>
      </c>
    </row>
    <row r="139" spans="2:18" ht="16.5" x14ac:dyDescent="0.25">
      <c r="B139" s="25" t="s">
        <v>145</v>
      </c>
      <c r="C139" s="37" t="s">
        <v>3</v>
      </c>
      <c r="D139" s="29"/>
      <c r="E139" s="2" t="s">
        <v>85</v>
      </c>
      <c r="F139" s="25">
        <v>142370</v>
      </c>
      <c r="G139" s="29">
        <v>142970</v>
      </c>
      <c r="H139" s="29">
        <f t="shared" si="54"/>
        <v>600</v>
      </c>
      <c r="I139" s="29">
        <v>8</v>
      </c>
      <c r="J139" s="30">
        <v>0.1</v>
      </c>
      <c r="K139" s="25">
        <f t="shared" si="56"/>
        <v>480</v>
      </c>
      <c r="L139" s="32" t="s">
        <v>279</v>
      </c>
      <c r="M139" s="38"/>
      <c r="N139" s="39">
        <f t="shared" si="55"/>
        <v>0</v>
      </c>
      <c r="O139" s="35"/>
      <c r="P139" s="4" t="s">
        <v>282</v>
      </c>
      <c r="Q139" s="32" t="s">
        <v>279</v>
      </c>
      <c r="R139" s="40">
        <f t="shared" si="57"/>
        <v>480</v>
      </c>
    </row>
    <row r="140" spans="2:18" ht="16.5" x14ac:dyDescent="0.25">
      <c r="B140" s="25" t="s">
        <v>146</v>
      </c>
      <c r="C140" s="37" t="s">
        <v>3</v>
      </c>
      <c r="D140" s="29"/>
      <c r="E140" s="2" t="s">
        <v>131</v>
      </c>
      <c r="F140" s="25">
        <v>142780</v>
      </c>
      <c r="G140" s="29">
        <v>142840</v>
      </c>
      <c r="H140" s="29">
        <f t="shared" si="54"/>
        <v>60</v>
      </c>
      <c r="I140" s="29">
        <v>2</v>
      </c>
      <c r="J140" s="30">
        <v>0.1</v>
      </c>
      <c r="K140" s="25">
        <f t="shared" si="56"/>
        <v>12</v>
      </c>
      <c r="L140" s="32" t="s">
        <v>279</v>
      </c>
      <c r="M140" s="38"/>
      <c r="N140" s="39">
        <f t="shared" si="55"/>
        <v>0</v>
      </c>
      <c r="O140" s="35"/>
      <c r="P140" s="4"/>
      <c r="Q140" s="32"/>
      <c r="R140" s="60"/>
    </row>
    <row r="141" spans="2:18" ht="16.5" x14ac:dyDescent="0.25">
      <c r="B141" s="25" t="s">
        <v>147</v>
      </c>
      <c r="C141" s="37" t="s">
        <v>3</v>
      </c>
      <c r="D141" s="29"/>
      <c r="E141" s="2" t="s">
        <v>4</v>
      </c>
      <c r="F141" s="25">
        <v>142970</v>
      </c>
      <c r="G141" s="29">
        <v>143170</v>
      </c>
      <c r="H141" s="29">
        <f t="shared" si="54"/>
        <v>200</v>
      </c>
      <c r="I141" s="29">
        <v>8</v>
      </c>
      <c r="J141" s="30">
        <v>7.4999999999999997E-2</v>
      </c>
      <c r="K141" s="31">
        <f>H141*I141*J141</f>
        <v>120</v>
      </c>
      <c r="L141" s="32" t="s">
        <v>279</v>
      </c>
      <c r="M141" s="38"/>
      <c r="N141" s="39">
        <f t="shared" si="55"/>
        <v>0</v>
      </c>
      <c r="O141" s="35"/>
      <c r="P141" s="4" t="s">
        <v>282</v>
      </c>
      <c r="Q141" s="32" t="s">
        <v>279</v>
      </c>
      <c r="R141" s="40">
        <f>H141*I141*J141</f>
        <v>120</v>
      </c>
    </row>
    <row r="142" spans="2:18" ht="16.5" x14ac:dyDescent="0.25">
      <c r="B142" s="25" t="s">
        <v>148</v>
      </c>
      <c r="C142" s="37" t="s">
        <v>3</v>
      </c>
      <c r="D142" s="29"/>
      <c r="E142" s="2" t="s">
        <v>85</v>
      </c>
      <c r="F142" s="25">
        <v>143170</v>
      </c>
      <c r="G142" s="29">
        <v>143760</v>
      </c>
      <c r="H142" s="29">
        <f t="shared" si="54"/>
        <v>590</v>
      </c>
      <c r="I142" s="29">
        <v>8</v>
      </c>
      <c r="J142" s="30">
        <v>0.1</v>
      </c>
      <c r="K142" s="25">
        <f>H142*I142*J142</f>
        <v>472</v>
      </c>
      <c r="L142" s="32" t="s">
        <v>279</v>
      </c>
      <c r="M142" s="38"/>
      <c r="N142" s="39">
        <f t="shared" si="55"/>
        <v>0</v>
      </c>
      <c r="O142" s="35"/>
      <c r="P142" s="4" t="s">
        <v>282</v>
      </c>
      <c r="Q142" s="32" t="s">
        <v>279</v>
      </c>
      <c r="R142" s="40">
        <f>H142*I142*J142</f>
        <v>472</v>
      </c>
    </row>
    <row r="143" spans="2:18" ht="16.5" x14ac:dyDescent="0.25">
      <c r="B143" s="25" t="s">
        <v>149</v>
      </c>
      <c r="C143" s="37" t="s">
        <v>3</v>
      </c>
      <c r="D143" s="29"/>
      <c r="E143" s="2" t="s">
        <v>50</v>
      </c>
      <c r="F143" s="25">
        <v>143760</v>
      </c>
      <c r="G143" s="29">
        <v>145680</v>
      </c>
      <c r="H143" s="29">
        <f t="shared" si="54"/>
        <v>1920</v>
      </c>
      <c r="I143" s="29">
        <v>8</v>
      </c>
      <c r="J143" s="30">
        <v>0.05</v>
      </c>
      <c r="K143" s="31">
        <f>H143*I143*J143</f>
        <v>768</v>
      </c>
      <c r="L143" s="32" t="s">
        <v>279</v>
      </c>
      <c r="M143" s="38"/>
      <c r="N143" s="39">
        <f t="shared" si="55"/>
        <v>0</v>
      </c>
      <c r="O143" s="35"/>
      <c r="P143" s="4" t="s">
        <v>282</v>
      </c>
      <c r="Q143" s="32" t="s">
        <v>279</v>
      </c>
      <c r="R143" s="40">
        <f>H143*I143*J143</f>
        <v>768</v>
      </c>
    </row>
    <row r="144" spans="2:18" ht="16.5" x14ac:dyDescent="0.25">
      <c r="B144" s="25" t="s">
        <v>150</v>
      </c>
      <c r="C144" s="37" t="s">
        <v>3</v>
      </c>
      <c r="D144" s="29"/>
      <c r="E144" s="2" t="s">
        <v>85</v>
      </c>
      <c r="F144" s="25">
        <v>143760</v>
      </c>
      <c r="G144" s="29">
        <v>145680</v>
      </c>
      <c r="H144" s="29">
        <f t="shared" si="54"/>
        <v>1920</v>
      </c>
      <c r="I144" s="29">
        <v>8</v>
      </c>
      <c r="J144" s="30">
        <v>0.1</v>
      </c>
      <c r="K144" s="25">
        <f t="shared" ref="K144:K145" si="58">H144*I144*J144</f>
        <v>1536</v>
      </c>
      <c r="L144" s="32" t="s">
        <v>279</v>
      </c>
      <c r="M144" s="38"/>
      <c r="N144" s="39">
        <f t="shared" si="55"/>
        <v>0</v>
      </c>
      <c r="O144" s="35"/>
      <c r="P144" s="4" t="s">
        <v>282</v>
      </c>
      <c r="Q144" s="32" t="s">
        <v>279</v>
      </c>
      <c r="R144" s="40">
        <f>H144*I144*J144</f>
        <v>1536</v>
      </c>
    </row>
    <row r="145" spans="2:18" ht="16.5" x14ac:dyDescent="0.25">
      <c r="B145" s="25" t="s">
        <v>151</v>
      </c>
      <c r="C145" s="37" t="s">
        <v>3</v>
      </c>
      <c r="D145" s="29"/>
      <c r="E145" s="2" t="s">
        <v>131</v>
      </c>
      <c r="F145" s="25">
        <v>143875</v>
      </c>
      <c r="G145" s="29">
        <v>143905</v>
      </c>
      <c r="H145" s="29">
        <f t="shared" si="54"/>
        <v>30</v>
      </c>
      <c r="I145" s="29">
        <v>3</v>
      </c>
      <c r="J145" s="30">
        <v>0.15</v>
      </c>
      <c r="K145" s="25">
        <f t="shared" si="58"/>
        <v>13.5</v>
      </c>
      <c r="L145" s="32" t="s">
        <v>279</v>
      </c>
      <c r="M145" s="38"/>
      <c r="N145" s="39">
        <f t="shared" si="55"/>
        <v>0</v>
      </c>
      <c r="O145" s="35"/>
      <c r="P145" s="4"/>
      <c r="Q145" s="32"/>
      <c r="R145" s="60"/>
    </row>
    <row r="146" spans="2:18" ht="16.5" x14ac:dyDescent="0.25">
      <c r="B146" s="25" t="s">
        <v>152</v>
      </c>
      <c r="C146" s="37" t="s">
        <v>3</v>
      </c>
      <c r="D146" s="29"/>
      <c r="E146" s="2" t="s">
        <v>50</v>
      </c>
      <c r="F146" s="25">
        <v>145680</v>
      </c>
      <c r="G146" s="29">
        <v>145800</v>
      </c>
      <c r="H146" s="29">
        <f t="shared" si="54"/>
        <v>120</v>
      </c>
      <c r="I146" s="29">
        <v>8</v>
      </c>
      <c r="J146" s="30">
        <v>0.05</v>
      </c>
      <c r="K146" s="31">
        <f>H146*I146*J146</f>
        <v>48</v>
      </c>
      <c r="L146" s="32" t="s">
        <v>279</v>
      </c>
      <c r="M146" s="38"/>
      <c r="N146" s="39">
        <f t="shared" si="55"/>
        <v>0</v>
      </c>
      <c r="O146" s="35"/>
      <c r="P146" s="4" t="s">
        <v>282</v>
      </c>
      <c r="Q146" s="32" t="s">
        <v>279</v>
      </c>
      <c r="R146" s="40">
        <f>H146*I146*J146</f>
        <v>48</v>
      </c>
    </row>
    <row r="147" spans="2:18" x14ac:dyDescent="0.25">
      <c r="B147" s="25" t="s">
        <v>153</v>
      </c>
      <c r="C147" s="37" t="s">
        <v>3</v>
      </c>
      <c r="D147" s="29"/>
      <c r="E147" s="2" t="s">
        <v>36</v>
      </c>
      <c r="F147" s="25">
        <v>145900</v>
      </c>
      <c r="G147" s="29">
        <v>146560</v>
      </c>
      <c r="H147" s="29">
        <f t="shared" si="54"/>
        <v>660</v>
      </c>
      <c r="I147" s="29"/>
      <c r="J147" s="30"/>
      <c r="K147" s="25">
        <f>H147</f>
        <v>660</v>
      </c>
      <c r="L147" s="32" t="s">
        <v>7</v>
      </c>
      <c r="M147" s="38"/>
      <c r="N147" s="39">
        <f t="shared" si="55"/>
        <v>0</v>
      </c>
      <c r="O147" s="35"/>
      <c r="P147" s="4"/>
      <c r="Q147" s="32"/>
      <c r="R147" s="60"/>
    </row>
    <row r="148" spans="2:18" ht="16.5" x14ac:dyDescent="0.25">
      <c r="B148" s="25" t="s">
        <v>154</v>
      </c>
      <c r="C148" s="37" t="s">
        <v>3</v>
      </c>
      <c r="D148" s="29"/>
      <c r="E148" s="2" t="s">
        <v>50</v>
      </c>
      <c r="F148" s="25">
        <v>146560</v>
      </c>
      <c r="G148" s="29">
        <v>148480</v>
      </c>
      <c r="H148" s="29">
        <f t="shared" si="54"/>
        <v>1920</v>
      </c>
      <c r="I148" s="29">
        <v>8</v>
      </c>
      <c r="J148" s="30">
        <v>0.05</v>
      </c>
      <c r="K148" s="31">
        <f>H148*I148*J148</f>
        <v>768</v>
      </c>
      <c r="L148" s="32" t="s">
        <v>279</v>
      </c>
      <c r="M148" s="38"/>
      <c r="N148" s="39">
        <f t="shared" si="55"/>
        <v>0</v>
      </c>
      <c r="O148" s="35"/>
      <c r="P148" s="4" t="s">
        <v>282</v>
      </c>
      <c r="Q148" s="32" t="s">
        <v>279</v>
      </c>
      <c r="R148" s="40">
        <f>H148*I148*J148</f>
        <v>768</v>
      </c>
    </row>
    <row r="149" spans="2:18" ht="16.5" x14ac:dyDescent="0.25">
      <c r="B149" s="25" t="s">
        <v>155</v>
      </c>
      <c r="C149" s="37" t="s">
        <v>3</v>
      </c>
      <c r="D149" s="29"/>
      <c r="E149" s="2" t="s">
        <v>85</v>
      </c>
      <c r="F149" s="29">
        <v>146560</v>
      </c>
      <c r="G149" s="29">
        <v>148480</v>
      </c>
      <c r="H149" s="29">
        <f t="shared" ref="H149:H162" si="59">G149-F149</f>
        <v>1920</v>
      </c>
      <c r="I149" s="29">
        <v>8</v>
      </c>
      <c r="J149" s="30">
        <v>0.1</v>
      </c>
      <c r="K149" s="25">
        <f t="shared" ref="K149:K150" si="60">H149*I149*J149</f>
        <v>1536</v>
      </c>
      <c r="L149" s="32" t="s">
        <v>279</v>
      </c>
      <c r="M149" s="38"/>
      <c r="N149" s="39">
        <f t="shared" si="55"/>
        <v>0</v>
      </c>
      <c r="O149" s="35"/>
      <c r="P149" s="4" t="s">
        <v>282</v>
      </c>
      <c r="Q149" s="32" t="s">
        <v>279</v>
      </c>
      <c r="R149" s="40">
        <f>H149*I149*J149</f>
        <v>1536</v>
      </c>
    </row>
    <row r="150" spans="2:18" ht="16.5" x14ac:dyDescent="0.25">
      <c r="B150" s="25" t="s">
        <v>156</v>
      </c>
      <c r="C150" s="37" t="s">
        <v>3</v>
      </c>
      <c r="D150" s="29"/>
      <c r="E150" s="2" t="s">
        <v>131</v>
      </c>
      <c r="F150" s="29">
        <v>147560</v>
      </c>
      <c r="G150" s="29">
        <v>147640</v>
      </c>
      <c r="H150" s="29">
        <f>G150-F150</f>
        <v>80</v>
      </c>
      <c r="I150" s="29">
        <v>8</v>
      </c>
      <c r="J150" s="30">
        <v>0.2</v>
      </c>
      <c r="K150" s="25">
        <f t="shared" si="60"/>
        <v>128</v>
      </c>
      <c r="L150" s="32" t="s">
        <v>279</v>
      </c>
      <c r="M150" s="38"/>
      <c r="N150" s="39">
        <f t="shared" si="55"/>
        <v>0</v>
      </c>
      <c r="O150" s="35"/>
      <c r="P150" s="4"/>
      <c r="Q150" s="32"/>
      <c r="R150" s="60"/>
    </row>
    <row r="151" spans="2:18" ht="16.5" x14ac:dyDescent="0.25">
      <c r="B151" s="25" t="s">
        <v>157</v>
      </c>
      <c r="C151" s="37" t="s">
        <v>3</v>
      </c>
      <c r="D151" s="29"/>
      <c r="E151" s="2" t="s">
        <v>50</v>
      </c>
      <c r="F151" s="29">
        <v>148480</v>
      </c>
      <c r="G151" s="29">
        <v>149735</v>
      </c>
      <c r="H151" s="29">
        <f t="shared" si="59"/>
        <v>1255</v>
      </c>
      <c r="I151" s="29">
        <v>8</v>
      </c>
      <c r="J151" s="30">
        <v>0.05</v>
      </c>
      <c r="K151" s="31">
        <f>H151*I151*J151</f>
        <v>502</v>
      </c>
      <c r="L151" s="32" t="s">
        <v>279</v>
      </c>
      <c r="M151" s="38"/>
      <c r="N151" s="39">
        <f t="shared" si="55"/>
        <v>0</v>
      </c>
      <c r="O151" s="35"/>
      <c r="P151" s="4" t="s">
        <v>282</v>
      </c>
      <c r="Q151" s="32" t="s">
        <v>279</v>
      </c>
      <c r="R151" s="40">
        <f>H151*I151*J151</f>
        <v>502</v>
      </c>
    </row>
    <row r="152" spans="2:18" ht="16.5" x14ac:dyDescent="0.25">
      <c r="B152" s="25" t="s">
        <v>158</v>
      </c>
      <c r="C152" s="37" t="s">
        <v>3</v>
      </c>
      <c r="D152" s="29"/>
      <c r="E152" s="2" t="s">
        <v>85</v>
      </c>
      <c r="F152" s="29">
        <v>148480</v>
      </c>
      <c r="G152" s="29">
        <v>149735</v>
      </c>
      <c r="H152" s="29">
        <f t="shared" si="59"/>
        <v>1255</v>
      </c>
      <c r="I152" s="29">
        <v>8</v>
      </c>
      <c r="J152" s="30">
        <v>0.1</v>
      </c>
      <c r="K152" s="25">
        <f t="shared" ref="K152:K154" si="61">H152*I152*J152</f>
        <v>1004</v>
      </c>
      <c r="L152" s="32" t="s">
        <v>279</v>
      </c>
      <c r="M152" s="38"/>
      <c r="N152" s="39">
        <f t="shared" si="55"/>
        <v>0</v>
      </c>
      <c r="O152" s="35"/>
      <c r="P152" s="4" t="s">
        <v>282</v>
      </c>
      <c r="Q152" s="32" t="s">
        <v>279</v>
      </c>
      <c r="R152" s="40">
        <f t="shared" si="57"/>
        <v>1004</v>
      </c>
    </row>
    <row r="153" spans="2:18" ht="16.5" x14ac:dyDescent="0.25">
      <c r="B153" s="25" t="s">
        <v>159</v>
      </c>
      <c r="C153" s="37" t="s">
        <v>3</v>
      </c>
      <c r="D153" s="29"/>
      <c r="E153" s="1" t="s">
        <v>85</v>
      </c>
      <c r="F153" s="71">
        <v>149735</v>
      </c>
      <c r="G153" s="29">
        <v>150090</v>
      </c>
      <c r="H153" s="29">
        <f t="shared" si="59"/>
        <v>355</v>
      </c>
      <c r="I153" s="29">
        <v>8</v>
      </c>
      <c r="J153" s="72">
        <v>0.2</v>
      </c>
      <c r="K153" s="25">
        <f t="shared" si="61"/>
        <v>568</v>
      </c>
      <c r="L153" s="32" t="s">
        <v>279</v>
      </c>
      <c r="M153" s="38"/>
      <c r="N153" s="39">
        <f t="shared" si="55"/>
        <v>0</v>
      </c>
      <c r="O153" s="35"/>
      <c r="P153" s="4" t="s">
        <v>282</v>
      </c>
      <c r="Q153" s="32" t="s">
        <v>279</v>
      </c>
      <c r="R153" s="40">
        <f t="shared" si="57"/>
        <v>568</v>
      </c>
    </row>
    <row r="154" spans="2:18" ht="16.5" x14ac:dyDescent="0.25">
      <c r="B154" s="25" t="s">
        <v>160</v>
      </c>
      <c r="C154" s="37" t="s">
        <v>3</v>
      </c>
      <c r="D154" s="29"/>
      <c r="E154" s="1" t="s">
        <v>85</v>
      </c>
      <c r="F154" s="71">
        <v>150090</v>
      </c>
      <c r="G154" s="29">
        <v>150385</v>
      </c>
      <c r="H154" s="29">
        <f t="shared" si="59"/>
        <v>295</v>
      </c>
      <c r="I154" s="29">
        <v>8</v>
      </c>
      <c r="J154" s="72">
        <v>0.1</v>
      </c>
      <c r="K154" s="25">
        <f t="shared" si="61"/>
        <v>236</v>
      </c>
      <c r="L154" s="32" t="s">
        <v>279</v>
      </c>
      <c r="M154" s="38"/>
      <c r="N154" s="39">
        <f t="shared" si="55"/>
        <v>0</v>
      </c>
      <c r="O154" s="35"/>
      <c r="P154" s="4" t="s">
        <v>282</v>
      </c>
      <c r="Q154" s="32" t="s">
        <v>279</v>
      </c>
      <c r="R154" s="40">
        <f t="shared" si="57"/>
        <v>236</v>
      </c>
    </row>
    <row r="155" spans="2:18" ht="16.5" x14ac:dyDescent="0.25">
      <c r="B155" s="25" t="s">
        <v>161</v>
      </c>
      <c r="C155" s="37" t="s">
        <v>3</v>
      </c>
      <c r="D155" s="29"/>
      <c r="E155" s="1" t="s">
        <v>4</v>
      </c>
      <c r="F155" s="71">
        <v>150385</v>
      </c>
      <c r="G155" s="29">
        <v>150460</v>
      </c>
      <c r="H155" s="29">
        <f t="shared" si="59"/>
        <v>75</v>
      </c>
      <c r="I155" s="29">
        <v>8</v>
      </c>
      <c r="J155" s="72">
        <v>7.4999999999999997E-2</v>
      </c>
      <c r="K155" s="31">
        <f>H155*I155*J155</f>
        <v>45</v>
      </c>
      <c r="L155" s="32" t="s">
        <v>279</v>
      </c>
      <c r="M155" s="38"/>
      <c r="N155" s="39">
        <f t="shared" si="55"/>
        <v>0</v>
      </c>
      <c r="O155" s="35"/>
      <c r="P155" s="4" t="s">
        <v>282</v>
      </c>
      <c r="Q155" s="32" t="s">
        <v>279</v>
      </c>
      <c r="R155" s="40">
        <f>H155*I155*J155</f>
        <v>45</v>
      </c>
    </row>
    <row r="156" spans="2:18" ht="16.5" x14ac:dyDescent="0.25">
      <c r="B156" s="25" t="s">
        <v>162</v>
      </c>
      <c r="C156" s="37" t="s">
        <v>3</v>
      </c>
      <c r="D156" s="29"/>
      <c r="E156" s="1" t="s">
        <v>85</v>
      </c>
      <c r="F156" s="71">
        <v>150460</v>
      </c>
      <c r="G156" s="29">
        <v>151160</v>
      </c>
      <c r="H156" s="29">
        <f>G156-F156</f>
        <v>700</v>
      </c>
      <c r="I156" s="29">
        <v>8</v>
      </c>
      <c r="J156" s="72">
        <v>0.2</v>
      </c>
      <c r="K156" s="25">
        <f>H156*I156*J156</f>
        <v>1120</v>
      </c>
      <c r="L156" s="32" t="s">
        <v>279</v>
      </c>
      <c r="M156" s="38"/>
      <c r="N156" s="39">
        <f t="shared" si="55"/>
        <v>0</v>
      </c>
      <c r="O156" s="35"/>
      <c r="P156" s="4" t="s">
        <v>282</v>
      </c>
      <c r="Q156" s="32" t="s">
        <v>279</v>
      </c>
      <c r="R156" s="40">
        <f>H156*I156*J156</f>
        <v>1120</v>
      </c>
    </row>
    <row r="157" spans="2:18" x14ac:dyDescent="0.25">
      <c r="B157" s="25" t="s">
        <v>163</v>
      </c>
      <c r="C157" s="37" t="s">
        <v>3</v>
      </c>
      <c r="D157" s="29"/>
      <c r="E157" s="1" t="s">
        <v>6</v>
      </c>
      <c r="F157" s="71">
        <v>151160</v>
      </c>
      <c r="G157" s="29">
        <v>152125</v>
      </c>
      <c r="H157" s="29">
        <f t="shared" si="59"/>
        <v>965</v>
      </c>
      <c r="I157" s="29"/>
      <c r="J157" s="30"/>
      <c r="K157" s="25">
        <f t="shared" ref="K157:K158" si="62">H157</f>
        <v>965</v>
      </c>
      <c r="L157" s="32" t="s">
        <v>7</v>
      </c>
      <c r="M157" s="38"/>
      <c r="N157" s="39">
        <f t="shared" si="55"/>
        <v>0</v>
      </c>
      <c r="O157" s="35"/>
      <c r="P157" s="4"/>
      <c r="Q157" s="32"/>
      <c r="R157" s="60"/>
    </row>
    <row r="158" spans="2:18" x14ac:dyDescent="0.25">
      <c r="B158" s="25" t="s">
        <v>164</v>
      </c>
      <c r="C158" s="37" t="s">
        <v>3</v>
      </c>
      <c r="D158" s="29"/>
      <c r="E158" s="1" t="s">
        <v>6</v>
      </c>
      <c r="F158" s="71">
        <v>152125</v>
      </c>
      <c r="G158" s="29">
        <v>152470</v>
      </c>
      <c r="H158" s="29">
        <f t="shared" si="59"/>
        <v>345</v>
      </c>
      <c r="I158" s="29"/>
      <c r="J158" s="30"/>
      <c r="K158" s="25">
        <f t="shared" si="62"/>
        <v>345</v>
      </c>
      <c r="L158" s="32" t="s">
        <v>7</v>
      </c>
      <c r="M158" s="38"/>
      <c r="N158" s="39">
        <f t="shared" si="55"/>
        <v>0</v>
      </c>
      <c r="O158" s="35"/>
      <c r="P158" s="4"/>
      <c r="Q158" s="32"/>
      <c r="R158" s="60"/>
    </row>
    <row r="159" spans="2:18" x14ac:dyDescent="0.25">
      <c r="B159" s="25" t="s">
        <v>165</v>
      </c>
      <c r="C159" s="37" t="s">
        <v>3</v>
      </c>
      <c r="D159" s="29"/>
      <c r="E159" s="1" t="s">
        <v>83</v>
      </c>
      <c r="F159" s="71">
        <v>152425</v>
      </c>
      <c r="G159" s="29">
        <v>152475</v>
      </c>
      <c r="H159" s="29">
        <f>G159-F159</f>
        <v>50</v>
      </c>
      <c r="I159" s="29"/>
      <c r="J159" s="30"/>
      <c r="K159" s="25">
        <f>H159</f>
        <v>50</v>
      </c>
      <c r="L159" s="32" t="s">
        <v>7</v>
      </c>
      <c r="M159" s="38"/>
      <c r="N159" s="39">
        <f t="shared" si="55"/>
        <v>0</v>
      </c>
      <c r="O159" s="35"/>
      <c r="P159" s="4"/>
      <c r="Q159" s="32"/>
      <c r="R159" s="60"/>
    </row>
    <row r="160" spans="2:18" ht="16.5" x14ac:dyDescent="0.25">
      <c r="B160" s="25" t="s">
        <v>166</v>
      </c>
      <c r="C160" s="37" t="s">
        <v>3</v>
      </c>
      <c r="D160" s="29"/>
      <c r="E160" s="1" t="s">
        <v>4</v>
      </c>
      <c r="F160" s="71">
        <v>152470</v>
      </c>
      <c r="G160" s="29">
        <v>152530</v>
      </c>
      <c r="H160" s="29">
        <f>G160-F160</f>
        <v>60</v>
      </c>
      <c r="I160" s="29">
        <v>8</v>
      </c>
      <c r="J160" s="30">
        <v>7.4999999999999997E-2</v>
      </c>
      <c r="K160" s="31">
        <f t="shared" ref="K160:K165" si="63">H160*I160*J160</f>
        <v>36</v>
      </c>
      <c r="L160" s="32" t="s">
        <v>279</v>
      </c>
      <c r="M160" s="38"/>
      <c r="N160" s="39">
        <f t="shared" si="55"/>
        <v>0</v>
      </c>
      <c r="O160" s="35"/>
      <c r="P160" s="4" t="s">
        <v>282</v>
      </c>
      <c r="Q160" s="32" t="s">
        <v>279</v>
      </c>
      <c r="R160" s="40">
        <f>H160*I160*J160</f>
        <v>36</v>
      </c>
    </row>
    <row r="161" spans="2:18" ht="16.5" x14ac:dyDescent="0.25">
      <c r="B161" s="25" t="s">
        <v>167</v>
      </c>
      <c r="C161" s="37" t="s">
        <v>3</v>
      </c>
      <c r="D161" s="29"/>
      <c r="E161" s="1" t="s">
        <v>85</v>
      </c>
      <c r="F161" s="71">
        <v>152530</v>
      </c>
      <c r="G161" s="29">
        <v>152930</v>
      </c>
      <c r="H161" s="29">
        <f t="shared" si="59"/>
        <v>400</v>
      </c>
      <c r="I161" s="29">
        <v>8</v>
      </c>
      <c r="J161" s="30">
        <v>0.2</v>
      </c>
      <c r="K161" s="25">
        <f t="shared" si="63"/>
        <v>640</v>
      </c>
      <c r="L161" s="32" t="s">
        <v>279</v>
      </c>
      <c r="M161" s="38"/>
      <c r="N161" s="39">
        <f t="shared" si="55"/>
        <v>0</v>
      </c>
      <c r="O161" s="35"/>
      <c r="P161" s="4" t="s">
        <v>282</v>
      </c>
      <c r="Q161" s="32" t="s">
        <v>279</v>
      </c>
      <c r="R161" s="40">
        <f>H161*I161*J161</f>
        <v>640</v>
      </c>
    </row>
    <row r="162" spans="2:18" ht="16.5" x14ac:dyDescent="0.25">
      <c r="B162" s="25" t="s">
        <v>168</v>
      </c>
      <c r="C162" s="37" t="s">
        <v>3</v>
      </c>
      <c r="D162" s="29"/>
      <c r="E162" s="1" t="s">
        <v>54</v>
      </c>
      <c r="F162" s="71">
        <v>152930</v>
      </c>
      <c r="G162" s="29">
        <v>153260</v>
      </c>
      <c r="H162" s="29">
        <f t="shared" si="59"/>
        <v>330</v>
      </c>
      <c r="I162" s="29">
        <v>8</v>
      </c>
      <c r="J162" s="30">
        <v>0.15</v>
      </c>
      <c r="K162" s="25">
        <f t="shared" si="63"/>
        <v>396</v>
      </c>
      <c r="L162" s="32" t="s">
        <v>279</v>
      </c>
      <c r="M162" s="38"/>
      <c r="N162" s="39">
        <f t="shared" si="55"/>
        <v>0</v>
      </c>
      <c r="O162" s="35"/>
      <c r="P162" s="4" t="s">
        <v>282</v>
      </c>
      <c r="Q162" s="32" t="s">
        <v>279</v>
      </c>
      <c r="R162" s="40">
        <f t="shared" ref="R162" si="64">H162*I162*J162</f>
        <v>396</v>
      </c>
    </row>
    <row r="163" spans="2:18" ht="16.5" x14ac:dyDescent="0.25">
      <c r="B163" s="25" t="s">
        <v>169</v>
      </c>
      <c r="C163" s="37" t="s">
        <v>3</v>
      </c>
      <c r="D163" s="29"/>
      <c r="E163" s="1" t="s">
        <v>85</v>
      </c>
      <c r="F163" s="71">
        <v>153260</v>
      </c>
      <c r="G163" s="29">
        <v>154215</v>
      </c>
      <c r="H163" s="29">
        <f>G163-F163</f>
        <v>955</v>
      </c>
      <c r="I163" s="29">
        <v>8</v>
      </c>
      <c r="J163" s="30">
        <v>0.1</v>
      </c>
      <c r="K163" s="25">
        <f t="shared" si="63"/>
        <v>764</v>
      </c>
      <c r="L163" s="32" t="s">
        <v>279</v>
      </c>
      <c r="M163" s="38"/>
      <c r="N163" s="39">
        <f t="shared" si="55"/>
        <v>0</v>
      </c>
      <c r="O163" s="35"/>
      <c r="P163" s="4" t="s">
        <v>282</v>
      </c>
      <c r="Q163" s="32" t="s">
        <v>279</v>
      </c>
      <c r="R163" s="40">
        <f>H163*I163*J163</f>
        <v>764</v>
      </c>
    </row>
    <row r="164" spans="2:18" ht="16.5" x14ac:dyDescent="0.25">
      <c r="B164" s="25" t="s">
        <v>170</v>
      </c>
      <c r="C164" s="37" t="s">
        <v>3</v>
      </c>
      <c r="D164" s="29"/>
      <c r="E164" s="1" t="s">
        <v>50</v>
      </c>
      <c r="F164" s="71">
        <v>153260</v>
      </c>
      <c r="G164" s="29">
        <v>154215</v>
      </c>
      <c r="H164" s="29">
        <f t="shared" ref="H164:H227" si="65">G164-F164</f>
        <v>955</v>
      </c>
      <c r="I164" s="29">
        <v>8</v>
      </c>
      <c r="J164" s="30">
        <v>0.05</v>
      </c>
      <c r="K164" s="31">
        <f t="shared" si="63"/>
        <v>382</v>
      </c>
      <c r="L164" s="32" t="s">
        <v>279</v>
      </c>
      <c r="M164" s="38"/>
      <c r="N164" s="39">
        <f t="shared" si="55"/>
        <v>0</v>
      </c>
      <c r="O164" s="35"/>
      <c r="P164" s="4" t="s">
        <v>282</v>
      </c>
      <c r="Q164" s="32" t="s">
        <v>279</v>
      </c>
      <c r="R164" s="40">
        <f>H164*I164*J164</f>
        <v>382</v>
      </c>
    </row>
    <row r="165" spans="2:18" ht="16.5" x14ac:dyDescent="0.25">
      <c r="B165" s="25" t="s">
        <v>171</v>
      </c>
      <c r="C165" s="37" t="s">
        <v>3</v>
      </c>
      <c r="D165" s="29"/>
      <c r="E165" s="1" t="s">
        <v>85</v>
      </c>
      <c r="F165" s="71">
        <v>154215</v>
      </c>
      <c r="G165" s="29">
        <v>154635</v>
      </c>
      <c r="H165" s="29">
        <f t="shared" si="65"/>
        <v>420</v>
      </c>
      <c r="I165" s="29">
        <v>8</v>
      </c>
      <c r="J165" s="30">
        <v>0.2</v>
      </c>
      <c r="K165" s="25">
        <f t="shared" si="63"/>
        <v>672</v>
      </c>
      <c r="L165" s="32" t="s">
        <v>279</v>
      </c>
      <c r="M165" s="38"/>
      <c r="N165" s="39">
        <f t="shared" si="55"/>
        <v>0</v>
      </c>
      <c r="O165" s="35"/>
      <c r="P165" s="4" t="s">
        <v>282</v>
      </c>
      <c r="Q165" s="32" t="s">
        <v>279</v>
      </c>
      <c r="R165" s="40">
        <f>H165*I165*J165</f>
        <v>672</v>
      </c>
    </row>
    <row r="166" spans="2:18" ht="16.5" x14ac:dyDescent="0.25">
      <c r="B166" s="25" t="s">
        <v>172</v>
      </c>
      <c r="C166" s="37" t="s">
        <v>3</v>
      </c>
      <c r="D166" s="29"/>
      <c r="E166" s="1" t="s">
        <v>4</v>
      </c>
      <c r="F166" s="71">
        <v>154635</v>
      </c>
      <c r="G166" s="29">
        <v>154695</v>
      </c>
      <c r="H166" s="29">
        <f t="shared" si="65"/>
        <v>60</v>
      </c>
      <c r="I166" s="29">
        <v>8</v>
      </c>
      <c r="J166" s="30">
        <v>7.4999999999999997E-2</v>
      </c>
      <c r="K166" s="31">
        <f t="shared" ref="K166:K167" si="66">H166*I166*J166</f>
        <v>36</v>
      </c>
      <c r="L166" s="32" t="s">
        <v>279</v>
      </c>
      <c r="M166" s="38"/>
      <c r="N166" s="39">
        <f t="shared" si="55"/>
        <v>0</v>
      </c>
      <c r="O166" s="35"/>
      <c r="P166" s="4" t="s">
        <v>282</v>
      </c>
      <c r="Q166" s="32" t="s">
        <v>279</v>
      </c>
      <c r="R166" s="40">
        <f t="shared" ref="R166:R167" si="67">H166*I166*J166</f>
        <v>36</v>
      </c>
    </row>
    <row r="167" spans="2:18" ht="16.5" x14ac:dyDescent="0.25">
      <c r="B167" s="25" t="s">
        <v>173</v>
      </c>
      <c r="C167" s="37" t="s">
        <v>3</v>
      </c>
      <c r="D167" s="29"/>
      <c r="E167" s="1" t="s">
        <v>50</v>
      </c>
      <c r="F167" s="71">
        <v>154695</v>
      </c>
      <c r="G167" s="29">
        <v>155705</v>
      </c>
      <c r="H167" s="29">
        <f t="shared" si="65"/>
        <v>1010</v>
      </c>
      <c r="I167" s="29">
        <v>8</v>
      </c>
      <c r="J167" s="30">
        <v>0.05</v>
      </c>
      <c r="K167" s="31">
        <f t="shared" si="66"/>
        <v>404</v>
      </c>
      <c r="L167" s="32" t="s">
        <v>279</v>
      </c>
      <c r="M167" s="38"/>
      <c r="N167" s="39">
        <f t="shared" si="55"/>
        <v>0</v>
      </c>
      <c r="O167" s="35"/>
      <c r="P167" s="4" t="s">
        <v>282</v>
      </c>
      <c r="Q167" s="32" t="s">
        <v>279</v>
      </c>
      <c r="R167" s="40">
        <f t="shared" si="67"/>
        <v>404</v>
      </c>
    </row>
    <row r="168" spans="2:18" ht="16.5" x14ac:dyDescent="0.25">
      <c r="B168" s="25" t="s">
        <v>174</v>
      </c>
      <c r="C168" s="37" t="s">
        <v>3</v>
      </c>
      <c r="D168" s="29"/>
      <c r="E168" s="1" t="s">
        <v>85</v>
      </c>
      <c r="F168" s="71">
        <v>154695</v>
      </c>
      <c r="G168" s="29">
        <v>155705</v>
      </c>
      <c r="H168" s="29">
        <f t="shared" si="65"/>
        <v>1010</v>
      </c>
      <c r="I168" s="29">
        <v>8</v>
      </c>
      <c r="J168" s="30">
        <v>0.2</v>
      </c>
      <c r="K168" s="25">
        <f>H168*I168*J168</f>
        <v>1616</v>
      </c>
      <c r="L168" s="32" t="s">
        <v>279</v>
      </c>
      <c r="M168" s="38"/>
      <c r="N168" s="39">
        <f t="shared" si="55"/>
        <v>0</v>
      </c>
      <c r="O168" s="35"/>
      <c r="P168" s="4" t="s">
        <v>282</v>
      </c>
      <c r="Q168" s="32" t="s">
        <v>279</v>
      </c>
      <c r="R168" s="40">
        <f>H168*I168*J168</f>
        <v>1616</v>
      </c>
    </row>
    <row r="169" spans="2:18" ht="16.5" x14ac:dyDescent="0.25">
      <c r="B169" s="25" t="s">
        <v>175</v>
      </c>
      <c r="C169" s="37" t="s">
        <v>3</v>
      </c>
      <c r="D169" s="29"/>
      <c r="E169" s="1" t="s">
        <v>4</v>
      </c>
      <c r="F169" s="71">
        <v>155705</v>
      </c>
      <c r="G169" s="29">
        <v>155770</v>
      </c>
      <c r="H169" s="29">
        <f t="shared" si="65"/>
        <v>65</v>
      </c>
      <c r="I169" s="29">
        <v>8</v>
      </c>
      <c r="J169" s="30">
        <v>7.4999999999999997E-2</v>
      </c>
      <c r="K169" s="31">
        <f>H169*I169*J169</f>
        <v>39</v>
      </c>
      <c r="L169" s="32" t="s">
        <v>279</v>
      </c>
      <c r="M169" s="38"/>
      <c r="N169" s="39">
        <f t="shared" si="55"/>
        <v>0</v>
      </c>
      <c r="O169" s="35"/>
      <c r="P169" s="4" t="s">
        <v>282</v>
      </c>
      <c r="Q169" s="32" t="s">
        <v>279</v>
      </c>
      <c r="R169" s="40">
        <f>H169*I169*J169</f>
        <v>39</v>
      </c>
    </row>
    <row r="170" spans="2:18" ht="16.5" x14ac:dyDescent="0.25">
      <c r="B170" s="25" t="s">
        <v>176</v>
      </c>
      <c r="C170" s="37" t="s">
        <v>3</v>
      </c>
      <c r="D170" s="29"/>
      <c r="E170" s="1" t="s">
        <v>85</v>
      </c>
      <c r="F170" s="71">
        <v>155770</v>
      </c>
      <c r="G170" s="29">
        <v>156360</v>
      </c>
      <c r="H170" s="29">
        <f t="shared" si="65"/>
        <v>590</v>
      </c>
      <c r="I170" s="29">
        <v>8</v>
      </c>
      <c r="J170" s="30">
        <v>0.2</v>
      </c>
      <c r="K170" s="25">
        <f t="shared" ref="K170:K172" si="68">H170*I170*J170</f>
        <v>944</v>
      </c>
      <c r="L170" s="32" t="s">
        <v>279</v>
      </c>
      <c r="M170" s="38"/>
      <c r="N170" s="39">
        <f t="shared" si="55"/>
        <v>0</v>
      </c>
      <c r="O170" s="35"/>
      <c r="P170" s="4" t="s">
        <v>282</v>
      </c>
      <c r="Q170" s="32" t="s">
        <v>279</v>
      </c>
      <c r="R170" s="40">
        <f>H170*I170*J170</f>
        <v>944</v>
      </c>
    </row>
    <row r="171" spans="2:18" ht="16.5" x14ac:dyDescent="0.25">
      <c r="B171" s="25" t="s">
        <v>177</v>
      </c>
      <c r="C171" s="37" t="s">
        <v>3</v>
      </c>
      <c r="D171" s="29"/>
      <c r="E171" s="1" t="s">
        <v>131</v>
      </c>
      <c r="F171" s="71">
        <v>156360</v>
      </c>
      <c r="G171" s="29">
        <v>156500</v>
      </c>
      <c r="H171" s="29">
        <f t="shared" si="65"/>
        <v>140</v>
      </c>
      <c r="I171" s="29">
        <v>8</v>
      </c>
      <c r="J171" s="30">
        <v>0.1</v>
      </c>
      <c r="K171" s="25">
        <f t="shared" si="68"/>
        <v>112</v>
      </c>
      <c r="L171" s="32" t="s">
        <v>279</v>
      </c>
      <c r="M171" s="38"/>
      <c r="N171" s="39">
        <f t="shared" si="55"/>
        <v>0</v>
      </c>
      <c r="O171" s="35"/>
      <c r="P171" s="4"/>
      <c r="Q171" s="32"/>
      <c r="R171" s="60"/>
    </row>
    <row r="172" spans="2:18" ht="16.5" x14ac:dyDescent="0.25">
      <c r="B172" s="25" t="s">
        <v>178</v>
      </c>
      <c r="C172" s="37" t="s">
        <v>3</v>
      </c>
      <c r="D172" s="29"/>
      <c r="E172" s="1" t="s">
        <v>85</v>
      </c>
      <c r="F172" s="71">
        <v>156500</v>
      </c>
      <c r="G172" s="29">
        <v>157280</v>
      </c>
      <c r="H172" s="29">
        <f t="shared" si="65"/>
        <v>780</v>
      </c>
      <c r="I172" s="29">
        <v>8</v>
      </c>
      <c r="J172" s="30">
        <v>0.1</v>
      </c>
      <c r="K172" s="25">
        <f t="shared" si="68"/>
        <v>624</v>
      </c>
      <c r="L172" s="32" t="s">
        <v>279</v>
      </c>
      <c r="M172" s="38"/>
      <c r="N172" s="39">
        <f t="shared" si="55"/>
        <v>0</v>
      </c>
      <c r="O172" s="35"/>
      <c r="P172" s="4" t="s">
        <v>282</v>
      </c>
      <c r="Q172" s="32" t="s">
        <v>279</v>
      </c>
      <c r="R172" s="40">
        <f>H172*I172*J172</f>
        <v>624</v>
      </c>
    </row>
    <row r="173" spans="2:18" ht="16.5" x14ac:dyDescent="0.25">
      <c r="B173" s="25" t="s">
        <v>179</v>
      </c>
      <c r="C173" s="37" t="s">
        <v>3</v>
      </c>
      <c r="D173" s="29"/>
      <c r="E173" s="1" t="s">
        <v>4</v>
      </c>
      <c r="F173" s="71">
        <v>157280</v>
      </c>
      <c r="G173" s="29">
        <v>157340</v>
      </c>
      <c r="H173" s="29">
        <f t="shared" si="65"/>
        <v>60</v>
      </c>
      <c r="I173" s="29">
        <v>8</v>
      </c>
      <c r="J173" s="30">
        <v>7.4999999999999997E-2</v>
      </c>
      <c r="K173" s="31">
        <f>H173*I173*J173</f>
        <v>36</v>
      </c>
      <c r="L173" s="32" t="s">
        <v>279</v>
      </c>
      <c r="M173" s="38"/>
      <c r="N173" s="39">
        <f t="shared" si="55"/>
        <v>0</v>
      </c>
      <c r="O173" s="35"/>
      <c r="P173" s="4" t="s">
        <v>282</v>
      </c>
      <c r="Q173" s="32" t="s">
        <v>279</v>
      </c>
      <c r="R173" s="40">
        <f>H173*I173*J173</f>
        <v>36</v>
      </c>
    </row>
    <row r="174" spans="2:18" x14ac:dyDescent="0.25">
      <c r="B174" s="25" t="s">
        <v>180</v>
      </c>
      <c r="C174" s="37" t="s">
        <v>3</v>
      </c>
      <c r="D174" s="29"/>
      <c r="E174" s="1" t="s">
        <v>6</v>
      </c>
      <c r="F174" s="71">
        <v>157340</v>
      </c>
      <c r="G174" s="29">
        <v>157440</v>
      </c>
      <c r="H174" s="29">
        <f t="shared" si="65"/>
        <v>100</v>
      </c>
      <c r="I174" s="29"/>
      <c r="J174" s="30"/>
      <c r="K174" s="25">
        <f>H174</f>
        <v>100</v>
      </c>
      <c r="L174" s="32" t="s">
        <v>7</v>
      </c>
      <c r="M174" s="38"/>
      <c r="N174" s="39">
        <f t="shared" si="55"/>
        <v>0</v>
      </c>
      <c r="O174" s="35"/>
      <c r="P174" s="4"/>
      <c r="Q174" s="32"/>
      <c r="R174" s="60"/>
    </row>
    <row r="175" spans="2:18" ht="16.5" x14ac:dyDescent="0.25">
      <c r="B175" s="25" t="s">
        <v>181</v>
      </c>
      <c r="C175" s="37" t="s">
        <v>3</v>
      </c>
      <c r="D175" s="29"/>
      <c r="E175" s="1" t="s">
        <v>54</v>
      </c>
      <c r="F175" s="71">
        <v>157440</v>
      </c>
      <c r="G175" s="29">
        <v>157530</v>
      </c>
      <c r="H175" s="29">
        <f t="shared" si="65"/>
        <v>90</v>
      </c>
      <c r="I175" s="29">
        <v>8</v>
      </c>
      <c r="J175" s="30">
        <v>0.15</v>
      </c>
      <c r="K175" s="25">
        <f>H175*I175*J175</f>
        <v>108</v>
      </c>
      <c r="L175" s="32" t="s">
        <v>279</v>
      </c>
      <c r="M175" s="38"/>
      <c r="N175" s="39">
        <f t="shared" si="55"/>
        <v>0</v>
      </c>
      <c r="O175" s="35"/>
      <c r="P175" s="4" t="s">
        <v>282</v>
      </c>
      <c r="Q175" s="32" t="s">
        <v>279</v>
      </c>
      <c r="R175" s="40">
        <f t="shared" ref="R175" si="69">H175*I175*J175</f>
        <v>108</v>
      </c>
    </row>
    <row r="176" spans="2:18" ht="16.5" x14ac:dyDescent="0.25">
      <c r="B176" s="25" t="s">
        <v>182</v>
      </c>
      <c r="C176" s="37" t="s">
        <v>3</v>
      </c>
      <c r="D176" s="29"/>
      <c r="E176" s="1" t="s">
        <v>85</v>
      </c>
      <c r="F176" s="71">
        <v>157530</v>
      </c>
      <c r="G176" s="29">
        <v>158260</v>
      </c>
      <c r="H176" s="29">
        <f t="shared" si="65"/>
        <v>730</v>
      </c>
      <c r="I176" s="29">
        <v>8</v>
      </c>
      <c r="J176" s="30">
        <v>0.2</v>
      </c>
      <c r="K176" s="25">
        <f>H176*I176*J176</f>
        <v>1168</v>
      </c>
      <c r="L176" s="32" t="s">
        <v>279</v>
      </c>
      <c r="M176" s="38"/>
      <c r="N176" s="39">
        <f t="shared" si="55"/>
        <v>0</v>
      </c>
      <c r="O176" s="35"/>
      <c r="P176" s="4" t="s">
        <v>282</v>
      </c>
      <c r="Q176" s="32" t="s">
        <v>279</v>
      </c>
      <c r="R176" s="40">
        <f>H176*I176*J176</f>
        <v>1168</v>
      </c>
    </row>
    <row r="177" spans="2:18" x14ac:dyDescent="0.25">
      <c r="B177" s="25" t="s">
        <v>183</v>
      </c>
      <c r="C177" s="37" t="s">
        <v>3</v>
      </c>
      <c r="D177" s="29"/>
      <c r="E177" s="1" t="s">
        <v>36</v>
      </c>
      <c r="F177" s="71">
        <v>158260</v>
      </c>
      <c r="G177" s="29">
        <v>158350</v>
      </c>
      <c r="H177" s="29">
        <f t="shared" si="65"/>
        <v>90</v>
      </c>
      <c r="I177" s="29"/>
      <c r="J177" s="30"/>
      <c r="K177" s="25">
        <f>H177</f>
        <v>90</v>
      </c>
      <c r="L177" s="32" t="s">
        <v>7</v>
      </c>
      <c r="M177" s="38"/>
      <c r="N177" s="39">
        <f t="shared" si="55"/>
        <v>0</v>
      </c>
      <c r="O177" s="35"/>
      <c r="P177" s="4"/>
      <c r="Q177" s="32"/>
      <c r="R177" s="60"/>
    </row>
    <row r="178" spans="2:18" ht="16.5" x14ac:dyDescent="0.25">
      <c r="B178" s="25" t="s">
        <v>184</v>
      </c>
      <c r="C178" s="37" t="s">
        <v>3</v>
      </c>
      <c r="D178" s="29"/>
      <c r="E178" s="1" t="s">
        <v>85</v>
      </c>
      <c r="F178" s="71">
        <v>158415</v>
      </c>
      <c r="G178" s="29">
        <v>158610</v>
      </c>
      <c r="H178" s="29">
        <f t="shared" si="65"/>
        <v>195</v>
      </c>
      <c r="I178" s="29">
        <v>8</v>
      </c>
      <c r="J178" s="30">
        <v>0.1</v>
      </c>
      <c r="K178" s="25">
        <f>H178*I178*J178</f>
        <v>156</v>
      </c>
      <c r="L178" s="32" t="s">
        <v>279</v>
      </c>
      <c r="M178" s="38"/>
      <c r="N178" s="39">
        <f t="shared" si="55"/>
        <v>0</v>
      </c>
      <c r="O178" s="35"/>
      <c r="P178" s="4" t="s">
        <v>282</v>
      </c>
      <c r="Q178" s="32" t="s">
        <v>279</v>
      </c>
      <c r="R178" s="40">
        <f>H178*I178*J178</f>
        <v>156</v>
      </c>
    </row>
    <row r="179" spans="2:18" ht="16.5" x14ac:dyDescent="0.25">
      <c r="B179" s="25" t="s">
        <v>185</v>
      </c>
      <c r="C179" s="37" t="s">
        <v>3</v>
      </c>
      <c r="D179" s="29"/>
      <c r="E179" s="1" t="s">
        <v>4</v>
      </c>
      <c r="F179" s="71">
        <v>158610</v>
      </c>
      <c r="G179" s="29">
        <v>158680</v>
      </c>
      <c r="H179" s="29">
        <f t="shared" si="65"/>
        <v>70</v>
      </c>
      <c r="I179" s="29">
        <v>8</v>
      </c>
      <c r="J179" s="30">
        <v>7.4999999999999997E-2</v>
      </c>
      <c r="K179" s="31">
        <f>H179*I179*J179</f>
        <v>42</v>
      </c>
      <c r="L179" s="32" t="s">
        <v>279</v>
      </c>
      <c r="M179" s="38"/>
      <c r="N179" s="39">
        <f t="shared" si="55"/>
        <v>0</v>
      </c>
      <c r="O179" s="35"/>
      <c r="P179" s="4" t="s">
        <v>282</v>
      </c>
      <c r="Q179" s="32" t="s">
        <v>279</v>
      </c>
      <c r="R179" s="40">
        <f>H179*I179*J179</f>
        <v>42</v>
      </c>
    </row>
    <row r="180" spans="2:18" ht="16.5" x14ac:dyDescent="0.25">
      <c r="B180" s="25" t="s">
        <v>186</v>
      </c>
      <c r="C180" s="37" t="s">
        <v>3</v>
      </c>
      <c r="D180" s="29"/>
      <c r="E180" s="1" t="s">
        <v>85</v>
      </c>
      <c r="F180" s="71">
        <v>158680</v>
      </c>
      <c r="G180" s="29">
        <v>159330</v>
      </c>
      <c r="H180" s="29">
        <f t="shared" si="65"/>
        <v>650</v>
      </c>
      <c r="I180" s="29">
        <v>8</v>
      </c>
      <c r="J180" s="30">
        <v>0.2</v>
      </c>
      <c r="K180" s="25">
        <f t="shared" ref="K180:K181" si="70">H180*I180*J180</f>
        <v>1040</v>
      </c>
      <c r="L180" s="32" t="s">
        <v>279</v>
      </c>
      <c r="M180" s="38"/>
      <c r="N180" s="39">
        <f t="shared" si="55"/>
        <v>0</v>
      </c>
      <c r="O180" s="35"/>
      <c r="P180" s="4" t="s">
        <v>282</v>
      </c>
      <c r="Q180" s="32" t="s">
        <v>279</v>
      </c>
      <c r="R180" s="40">
        <f t="shared" ref="R180:R181" si="71">H180*I180*J180</f>
        <v>1040</v>
      </c>
    </row>
    <row r="181" spans="2:18" ht="16.5" x14ac:dyDescent="0.25">
      <c r="B181" s="25" t="s">
        <v>187</v>
      </c>
      <c r="C181" s="37" t="s">
        <v>3</v>
      </c>
      <c r="D181" s="29"/>
      <c r="E181" s="1" t="s">
        <v>85</v>
      </c>
      <c r="F181" s="71">
        <v>159780</v>
      </c>
      <c r="G181" s="29">
        <v>160290</v>
      </c>
      <c r="H181" s="29">
        <f t="shared" si="65"/>
        <v>510</v>
      </c>
      <c r="I181" s="29">
        <v>8</v>
      </c>
      <c r="J181" s="30">
        <v>0.2</v>
      </c>
      <c r="K181" s="25">
        <f t="shared" si="70"/>
        <v>816</v>
      </c>
      <c r="L181" s="32" t="s">
        <v>279</v>
      </c>
      <c r="M181" s="38"/>
      <c r="N181" s="39">
        <f t="shared" si="55"/>
        <v>0</v>
      </c>
      <c r="O181" s="35"/>
      <c r="P181" s="4" t="s">
        <v>282</v>
      </c>
      <c r="Q181" s="32" t="s">
        <v>279</v>
      </c>
      <c r="R181" s="40">
        <f t="shared" si="71"/>
        <v>816</v>
      </c>
    </row>
    <row r="182" spans="2:18" ht="16.5" x14ac:dyDescent="0.25">
      <c r="B182" s="25" t="s">
        <v>188</v>
      </c>
      <c r="C182" s="37" t="s">
        <v>3</v>
      </c>
      <c r="D182" s="29"/>
      <c r="E182" s="1" t="s">
        <v>4</v>
      </c>
      <c r="F182" s="71">
        <v>160290</v>
      </c>
      <c r="G182" s="29">
        <v>160540</v>
      </c>
      <c r="H182" s="29">
        <f t="shared" si="65"/>
        <v>250</v>
      </c>
      <c r="I182" s="29">
        <v>8</v>
      </c>
      <c r="J182" s="30">
        <v>7.4999999999999997E-2</v>
      </c>
      <c r="K182" s="31">
        <f>H182*I182*J182</f>
        <v>150</v>
      </c>
      <c r="L182" s="32" t="s">
        <v>279</v>
      </c>
      <c r="M182" s="38"/>
      <c r="N182" s="39">
        <f t="shared" si="55"/>
        <v>0</v>
      </c>
      <c r="O182" s="35"/>
      <c r="P182" s="4" t="s">
        <v>282</v>
      </c>
      <c r="Q182" s="32" t="s">
        <v>279</v>
      </c>
      <c r="R182" s="40">
        <f>H182*I182*J182</f>
        <v>150</v>
      </c>
    </row>
    <row r="183" spans="2:18" ht="16.5" x14ac:dyDescent="0.25">
      <c r="B183" s="25" t="s">
        <v>189</v>
      </c>
      <c r="C183" s="37" t="s">
        <v>3</v>
      </c>
      <c r="D183" s="29"/>
      <c r="E183" s="1" t="s">
        <v>131</v>
      </c>
      <c r="F183" s="71">
        <v>160540</v>
      </c>
      <c r="G183" s="29">
        <v>160605</v>
      </c>
      <c r="H183" s="29">
        <f t="shared" si="65"/>
        <v>65</v>
      </c>
      <c r="I183" s="29">
        <v>8</v>
      </c>
      <c r="J183" s="30">
        <v>0.2</v>
      </c>
      <c r="K183" s="25">
        <f>H183*I183*J183</f>
        <v>104</v>
      </c>
      <c r="L183" s="32" t="s">
        <v>279</v>
      </c>
      <c r="M183" s="38"/>
      <c r="N183" s="39">
        <f t="shared" si="55"/>
        <v>0</v>
      </c>
      <c r="O183" s="35"/>
      <c r="P183" s="4"/>
      <c r="Q183" s="32"/>
      <c r="R183" s="60"/>
    </row>
    <row r="184" spans="2:18" ht="16.5" x14ac:dyDescent="0.25">
      <c r="B184" s="25" t="s">
        <v>190</v>
      </c>
      <c r="C184" s="37" t="s">
        <v>3</v>
      </c>
      <c r="D184" s="29"/>
      <c r="E184" s="1" t="s">
        <v>54</v>
      </c>
      <c r="F184" s="71">
        <v>160605</v>
      </c>
      <c r="G184" s="29">
        <v>160805</v>
      </c>
      <c r="H184" s="29">
        <f t="shared" si="65"/>
        <v>200</v>
      </c>
      <c r="I184" s="29">
        <v>8</v>
      </c>
      <c r="J184" s="30">
        <v>0.15</v>
      </c>
      <c r="K184" s="25">
        <f>H184*I184*J184</f>
        <v>240</v>
      </c>
      <c r="L184" s="32" t="s">
        <v>279</v>
      </c>
      <c r="M184" s="38"/>
      <c r="N184" s="39">
        <f t="shared" si="55"/>
        <v>0</v>
      </c>
      <c r="O184" s="35"/>
      <c r="P184" s="4" t="s">
        <v>282</v>
      </c>
      <c r="Q184" s="32" t="s">
        <v>279</v>
      </c>
      <c r="R184" s="40">
        <f t="shared" ref="R184" si="72">H184*I184*J184</f>
        <v>240</v>
      </c>
    </row>
    <row r="185" spans="2:18" ht="16.5" x14ac:dyDescent="0.25">
      <c r="B185" s="25" t="s">
        <v>191</v>
      </c>
      <c r="C185" s="37" t="s">
        <v>3</v>
      </c>
      <c r="D185" s="29"/>
      <c r="E185" s="1" t="s">
        <v>85</v>
      </c>
      <c r="F185" s="71">
        <v>160805</v>
      </c>
      <c r="G185" s="29">
        <v>161285</v>
      </c>
      <c r="H185" s="29">
        <f t="shared" si="65"/>
        <v>480</v>
      </c>
      <c r="I185" s="29">
        <v>8</v>
      </c>
      <c r="J185" s="30">
        <v>0.3</v>
      </c>
      <c r="K185" s="25">
        <f t="shared" ref="K185:K186" si="73">H185*I185*J185</f>
        <v>1152</v>
      </c>
      <c r="L185" s="32" t="s">
        <v>279</v>
      </c>
      <c r="M185" s="38"/>
      <c r="N185" s="39">
        <f t="shared" si="55"/>
        <v>0</v>
      </c>
      <c r="O185" s="35"/>
      <c r="P185" s="4" t="s">
        <v>282</v>
      </c>
      <c r="Q185" s="32" t="s">
        <v>279</v>
      </c>
      <c r="R185" s="40">
        <f t="shared" ref="R185:R186" si="74">H185*I185*J185</f>
        <v>1152</v>
      </c>
    </row>
    <row r="186" spans="2:18" ht="16.5" x14ac:dyDescent="0.25">
      <c r="B186" s="25" t="s">
        <v>192</v>
      </c>
      <c r="C186" s="37" t="s">
        <v>3</v>
      </c>
      <c r="D186" s="29"/>
      <c r="E186" s="1" t="s">
        <v>85</v>
      </c>
      <c r="F186" s="71">
        <v>161285</v>
      </c>
      <c r="G186" s="29">
        <v>161580</v>
      </c>
      <c r="H186" s="29">
        <f t="shared" si="65"/>
        <v>295</v>
      </c>
      <c r="I186" s="29">
        <v>8</v>
      </c>
      <c r="J186" s="30">
        <v>0.1</v>
      </c>
      <c r="K186" s="25">
        <f t="shared" si="73"/>
        <v>236</v>
      </c>
      <c r="L186" s="32" t="s">
        <v>279</v>
      </c>
      <c r="M186" s="38"/>
      <c r="N186" s="39">
        <f t="shared" si="55"/>
        <v>0</v>
      </c>
      <c r="O186" s="35"/>
      <c r="P186" s="4" t="s">
        <v>282</v>
      </c>
      <c r="Q186" s="32" t="s">
        <v>279</v>
      </c>
      <c r="R186" s="40">
        <f t="shared" si="74"/>
        <v>236</v>
      </c>
    </row>
    <row r="187" spans="2:18" ht="16.5" x14ac:dyDescent="0.25">
      <c r="B187" s="25" t="s">
        <v>193</v>
      </c>
      <c r="C187" s="37" t="s">
        <v>3</v>
      </c>
      <c r="D187" s="29"/>
      <c r="E187" s="1" t="s">
        <v>4</v>
      </c>
      <c r="F187" s="71">
        <v>161580</v>
      </c>
      <c r="G187" s="29">
        <v>161640</v>
      </c>
      <c r="H187" s="29">
        <f t="shared" si="65"/>
        <v>60</v>
      </c>
      <c r="I187" s="29">
        <v>8</v>
      </c>
      <c r="J187" s="30">
        <v>7.4999999999999997E-2</v>
      </c>
      <c r="K187" s="31">
        <f>H187*I187*J187</f>
        <v>36</v>
      </c>
      <c r="L187" s="32" t="s">
        <v>279</v>
      </c>
      <c r="M187" s="38"/>
      <c r="N187" s="39">
        <f t="shared" si="55"/>
        <v>0</v>
      </c>
      <c r="O187" s="35"/>
      <c r="P187" s="4" t="s">
        <v>282</v>
      </c>
      <c r="Q187" s="32" t="s">
        <v>279</v>
      </c>
      <c r="R187" s="40">
        <f>H187*I187*J187</f>
        <v>36</v>
      </c>
    </row>
    <row r="188" spans="2:18" ht="16.5" x14ac:dyDescent="0.25">
      <c r="B188" s="25" t="s">
        <v>194</v>
      </c>
      <c r="C188" s="37" t="s">
        <v>3</v>
      </c>
      <c r="D188" s="29"/>
      <c r="E188" s="1" t="s">
        <v>85</v>
      </c>
      <c r="F188" s="71">
        <v>161640</v>
      </c>
      <c r="G188" s="29">
        <v>162255</v>
      </c>
      <c r="H188" s="29">
        <f t="shared" si="65"/>
        <v>615</v>
      </c>
      <c r="I188" s="29">
        <v>8</v>
      </c>
      <c r="J188" s="30">
        <v>0.2</v>
      </c>
      <c r="K188" s="25">
        <f t="shared" ref="K188:K189" si="75">H188*I188*J188</f>
        <v>984</v>
      </c>
      <c r="L188" s="32" t="s">
        <v>279</v>
      </c>
      <c r="M188" s="38"/>
      <c r="N188" s="39">
        <f t="shared" si="55"/>
        <v>0</v>
      </c>
      <c r="O188" s="35"/>
      <c r="P188" s="4" t="s">
        <v>282</v>
      </c>
      <c r="Q188" s="32" t="s">
        <v>279</v>
      </c>
      <c r="R188" s="40">
        <f t="shared" ref="R188:R190" si="76">H188*I188*J188</f>
        <v>984</v>
      </c>
    </row>
    <row r="189" spans="2:18" ht="16.5" x14ac:dyDescent="0.25">
      <c r="B189" s="25" t="s">
        <v>195</v>
      </c>
      <c r="C189" s="37" t="s">
        <v>3</v>
      </c>
      <c r="D189" s="29"/>
      <c r="E189" s="1" t="s">
        <v>85</v>
      </c>
      <c r="F189" s="71">
        <v>162925</v>
      </c>
      <c r="G189" s="29">
        <v>163595</v>
      </c>
      <c r="H189" s="29">
        <f t="shared" si="65"/>
        <v>670</v>
      </c>
      <c r="I189" s="29">
        <v>8</v>
      </c>
      <c r="J189" s="30">
        <v>0.1</v>
      </c>
      <c r="K189" s="25">
        <f t="shared" si="75"/>
        <v>536</v>
      </c>
      <c r="L189" s="32" t="s">
        <v>279</v>
      </c>
      <c r="M189" s="38"/>
      <c r="N189" s="39">
        <f t="shared" si="55"/>
        <v>0</v>
      </c>
      <c r="O189" s="35"/>
      <c r="P189" s="4" t="s">
        <v>282</v>
      </c>
      <c r="Q189" s="32" t="s">
        <v>279</v>
      </c>
      <c r="R189" s="40">
        <f t="shared" si="76"/>
        <v>536</v>
      </c>
    </row>
    <row r="190" spans="2:18" ht="16.5" x14ac:dyDescent="0.25">
      <c r="B190" s="25" t="s">
        <v>196</v>
      </c>
      <c r="C190" s="37" t="s">
        <v>3</v>
      </c>
      <c r="D190" s="29"/>
      <c r="E190" s="1" t="s">
        <v>18</v>
      </c>
      <c r="F190" s="71">
        <v>163595</v>
      </c>
      <c r="G190" s="29">
        <v>163760</v>
      </c>
      <c r="H190" s="29">
        <f t="shared" si="65"/>
        <v>165</v>
      </c>
      <c r="I190" s="29">
        <v>8</v>
      </c>
      <c r="J190" s="30">
        <v>0.1</v>
      </c>
      <c r="K190" s="25">
        <f>H190*I190*J190</f>
        <v>132</v>
      </c>
      <c r="L190" s="32" t="s">
        <v>279</v>
      </c>
      <c r="M190" s="38"/>
      <c r="N190" s="39">
        <f t="shared" si="55"/>
        <v>0</v>
      </c>
      <c r="O190" s="35"/>
      <c r="P190" s="4" t="s">
        <v>282</v>
      </c>
      <c r="Q190" s="32" t="s">
        <v>279</v>
      </c>
      <c r="R190" s="40">
        <f t="shared" si="76"/>
        <v>132</v>
      </c>
    </row>
    <row r="191" spans="2:18" ht="16.5" x14ac:dyDescent="0.25">
      <c r="B191" s="25" t="s">
        <v>197</v>
      </c>
      <c r="C191" s="37" t="s">
        <v>3</v>
      </c>
      <c r="D191" s="29"/>
      <c r="E191" s="1" t="s">
        <v>85</v>
      </c>
      <c r="F191" s="71">
        <v>163760</v>
      </c>
      <c r="G191" s="29">
        <v>164020</v>
      </c>
      <c r="H191" s="29">
        <f t="shared" si="65"/>
        <v>260</v>
      </c>
      <c r="I191" s="29">
        <v>8</v>
      </c>
      <c r="J191" s="30">
        <v>0.1</v>
      </c>
      <c r="K191" s="25">
        <f>H191*I191*J191</f>
        <v>208</v>
      </c>
      <c r="L191" s="32" t="s">
        <v>279</v>
      </c>
      <c r="M191" s="38"/>
      <c r="N191" s="39">
        <f t="shared" si="55"/>
        <v>0</v>
      </c>
      <c r="O191" s="35"/>
      <c r="P191" s="4" t="s">
        <v>282</v>
      </c>
      <c r="Q191" s="32" t="s">
        <v>279</v>
      </c>
      <c r="R191" s="40">
        <f>H191*I191*J191</f>
        <v>208</v>
      </c>
    </row>
    <row r="192" spans="2:18" x14ac:dyDescent="0.25">
      <c r="B192" s="25" t="s">
        <v>198</v>
      </c>
      <c r="C192" s="37" t="s">
        <v>3</v>
      </c>
      <c r="D192" s="29"/>
      <c r="E192" s="1" t="s">
        <v>36</v>
      </c>
      <c r="F192" s="71">
        <v>164020</v>
      </c>
      <c r="G192" s="29">
        <v>164150</v>
      </c>
      <c r="H192" s="29">
        <f t="shared" si="65"/>
        <v>130</v>
      </c>
      <c r="I192" s="29"/>
      <c r="J192" s="30"/>
      <c r="K192" s="25">
        <f>H192</f>
        <v>130</v>
      </c>
      <c r="L192" s="32" t="s">
        <v>7</v>
      </c>
      <c r="M192" s="38"/>
      <c r="N192" s="39">
        <f t="shared" si="55"/>
        <v>0</v>
      </c>
      <c r="O192" s="35"/>
      <c r="P192" s="4"/>
      <c r="Q192" s="32"/>
      <c r="R192" s="60"/>
    </row>
    <row r="193" spans="2:18" ht="16.5" x14ac:dyDescent="0.25">
      <c r="B193" s="25" t="s">
        <v>199</v>
      </c>
      <c r="C193" s="37" t="s">
        <v>3</v>
      </c>
      <c r="D193" s="29"/>
      <c r="E193" s="1" t="s">
        <v>50</v>
      </c>
      <c r="F193" s="71">
        <v>164150</v>
      </c>
      <c r="G193" s="29">
        <v>165200</v>
      </c>
      <c r="H193" s="29">
        <f t="shared" si="65"/>
        <v>1050</v>
      </c>
      <c r="I193" s="29">
        <v>8</v>
      </c>
      <c r="J193" s="30">
        <v>0.05</v>
      </c>
      <c r="K193" s="31">
        <f>H193*I193*J193</f>
        <v>420</v>
      </c>
      <c r="L193" s="32" t="s">
        <v>279</v>
      </c>
      <c r="M193" s="38"/>
      <c r="N193" s="39">
        <f t="shared" si="55"/>
        <v>0</v>
      </c>
      <c r="O193" s="35"/>
      <c r="P193" s="4" t="s">
        <v>282</v>
      </c>
      <c r="Q193" s="32" t="s">
        <v>279</v>
      </c>
      <c r="R193" s="40">
        <f>H193*I193*J193</f>
        <v>420</v>
      </c>
    </row>
    <row r="194" spans="2:18" ht="16.5" x14ac:dyDescent="0.25">
      <c r="B194" s="25" t="s">
        <v>200</v>
      </c>
      <c r="C194" s="37" t="s">
        <v>3</v>
      </c>
      <c r="D194" s="29"/>
      <c r="E194" s="1" t="s">
        <v>85</v>
      </c>
      <c r="F194" s="71">
        <v>164150</v>
      </c>
      <c r="G194" s="29">
        <v>165200</v>
      </c>
      <c r="H194" s="29">
        <f t="shared" si="65"/>
        <v>1050</v>
      </c>
      <c r="I194" s="29">
        <v>8</v>
      </c>
      <c r="J194" s="30">
        <v>0.2</v>
      </c>
      <c r="K194" s="25">
        <f t="shared" ref="K194:K195" si="77">H194*I194*J194</f>
        <v>1680</v>
      </c>
      <c r="L194" s="32" t="s">
        <v>279</v>
      </c>
      <c r="M194" s="38"/>
      <c r="N194" s="39">
        <f t="shared" si="55"/>
        <v>0</v>
      </c>
      <c r="O194" s="35"/>
      <c r="P194" s="4" t="s">
        <v>282</v>
      </c>
      <c r="Q194" s="32" t="s">
        <v>279</v>
      </c>
      <c r="R194" s="40">
        <f t="shared" ref="R194:R195" si="78">H194*I194*J194</f>
        <v>1680</v>
      </c>
    </row>
    <row r="195" spans="2:18" ht="16.5" x14ac:dyDescent="0.25">
      <c r="B195" s="25" t="s">
        <v>201</v>
      </c>
      <c r="C195" s="37" t="s">
        <v>3</v>
      </c>
      <c r="D195" s="29"/>
      <c r="E195" s="1" t="s">
        <v>85</v>
      </c>
      <c r="F195" s="71">
        <v>165200</v>
      </c>
      <c r="G195" s="29">
        <v>165460</v>
      </c>
      <c r="H195" s="29">
        <f t="shared" si="65"/>
        <v>260</v>
      </c>
      <c r="I195" s="29">
        <v>8</v>
      </c>
      <c r="J195" s="30">
        <v>0.2</v>
      </c>
      <c r="K195" s="25">
        <f t="shared" si="77"/>
        <v>416</v>
      </c>
      <c r="L195" s="32" t="s">
        <v>279</v>
      </c>
      <c r="M195" s="38"/>
      <c r="N195" s="39">
        <f t="shared" si="55"/>
        <v>0</v>
      </c>
      <c r="O195" s="35"/>
      <c r="P195" s="4" t="s">
        <v>282</v>
      </c>
      <c r="Q195" s="32" t="s">
        <v>279</v>
      </c>
      <c r="R195" s="40">
        <f t="shared" si="78"/>
        <v>416</v>
      </c>
    </row>
    <row r="196" spans="2:18" ht="16.5" x14ac:dyDescent="0.25">
      <c r="B196" s="25" t="s">
        <v>202</v>
      </c>
      <c r="C196" s="37" t="s">
        <v>3</v>
      </c>
      <c r="D196" s="29"/>
      <c r="E196" s="1" t="s">
        <v>4</v>
      </c>
      <c r="F196" s="71">
        <v>165460</v>
      </c>
      <c r="G196" s="29">
        <v>165585</v>
      </c>
      <c r="H196" s="29">
        <f t="shared" si="65"/>
        <v>125</v>
      </c>
      <c r="I196" s="29">
        <v>8</v>
      </c>
      <c r="J196" s="30">
        <v>7.4999999999999997E-2</v>
      </c>
      <c r="K196" s="31">
        <f>H196*I196*J196</f>
        <v>75</v>
      </c>
      <c r="L196" s="32" t="s">
        <v>279</v>
      </c>
      <c r="M196" s="38"/>
      <c r="N196" s="39">
        <f t="shared" si="55"/>
        <v>0</v>
      </c>
      <c r="O196" s="35"/>
      <c r="P196" s="4" t="s">
        <v>282</v>
      </c>
      <c r="Q196" s="32" t="s">
        <v>279</v>
      </c>
      <c r="R196" s="40">
        <f>H196*I196*J196</f>
        <v>75</v>
      </c>
    </row>
    <row r="197" spans="2:18" ht="16.5" x14ac:dyDescent="0.25">
      <c r="B197" s="25" t="s">
        <v>203</v>
      </c>
      <c r="C197" s="37" t="s">
        <v>3</v>
      </c>
      <c r="D197" s="29"/>
      <c r="E197" s="1" t="s">
        <v>85</v>
      </c>
      <c r="F197" s="71">
        <v>165585</v>
      </c>
      <c r="G197" s="29">
        <v>165700</v>
      </c>
      <c r="H197" s="29">
        <f t="shared" si="65"/>
        <v>115</v>
      </c>
      <c r="I197" s="29">
        <v>8</v>
      </c>
      <c r="J197" s="30">
        <v>0.2</v>
      </c>
      <c r="K197" s="25">
        <f t="shared" ref="K197:K198" si="79">H197*I197*J197</f>
        <v>184</v>
      </c>
      <c r="L197" s="32" t="s">
        <v>279</v>
      </c>
      <c r="M197" s="38"/>
      <c r="N197" s="39">
        <f t="shared" si="55"/>
        <v>0</v>
      </c>
      <c r="O197" s="35"/>
      <c r="P197" s="4" t="s">
        <v>282</v>
      </c>
      <c r="Q197" s="32" t="s">
        <v>279</v>
      </c>
      <c r="R197" s="40">
        <f t="shared" ref="R197:R198" si="80">H197*I197*J197</f>
        <v>184</v>
      </c>
    </row>
    <row r="198" spans="2:18" ht="16.5" x14ac:dyDescent="0.25">
      <c r="B198" s="25" t="s">
        <v>204</v>
      </c>
      <c r="C198" s="37" t="s">
        <v>3</v>
      </c>
      <c r="D198" s="29"/>
      <c r="E198" s="1" t="s">
        <v>85</v>
      </c>
      <c r="F198" s="71">
        <v>165700</v>
      </c>
      <c r="G198" s="29">
        <v>166155</v>
      </c>
      <c r="H198" s="29">
        <f t="shared" si="65"/>
        <v>455</v>
      </c>
      <c r="I198" s="29">
        <v>8</v>
      </c>
      <c r="J198" s="30">
        <v>0.2</v>
      </c>
      <c r="K198" s="25">
        <f t="shared" si="79"/>
        <v>728</v>
      </c>
      <c r="L198" s="32" t="s">
        <v>279</v>
      </c>
      <c r="M198" s="38"/>
      <c r="N198" s="39">
        <f t="shared" si="55"/>
        <v>0</v>
      </c>
      <c r="O198" s="35"/>
      <c r="P198" s="4" t="s">
        <v>282</v>
      </c>
      <c r="Q198" s="32" t="s">
        <v>279</v>
      </c>
      <c r="R198" s="40">
        <f t="shared" si="80"/>
        <v>728</v>
      </c>
    </row>
    <row r="199" spans="2:18" ht="16.5" x14ac:dyDescent="0.25">
      <c r="B199" s="25" t="s">
        <v>205</v>
      </c>
      <c r="C199" s="37" t="s">
        <v>3</v>
      </c>
      <c r="D199" s="29"/>
      <c r="E199" s="1" t="s">
        <v>50</v>
      </c>
      <c r="F199" s="71">
        <v>166155</v>
      </c>
      <c r="G199" s="29">
        <v>168100</v>
      </c>
      <c r="H199" s="29">
        <f t="shared" si="65"/>
        <v>1945</v>
      </c>
      <c r="I199" s="29">
        <v>8</v>
      </c>
      <c r="J199" s="30">
        <v>0.05</v>
      </c>
      <c r="K199" s="31">
        <f>H199*I199*J199</f>
        <v>778</v>
      </c>
      <c r="L199" s="32" t="s">
        <v>279</v>
      </c>
      <c r="M199" s="38"/>
      <c r="N199" s="39">
        <f t="shared" si="55"/>
        <v>0</v>
      </c>
      <c r="O199" s="35"/>
      <c r="P199" s="4" t="s">
        <v>282</v>
      </c>
      <c r="Q199" s="32" t="s">
        <v>279</v>
      </c>
      <c r="R199" s="40">
        <f>H199*I199*J199</f>
        <v>778</v>
      </c>
    </row>
    <row r="200" spans="2:18" ht="16.5" x14ac:dyDescent="0.25">
      <c r="B200" s="25" t="s">
        <v>206</v>
      </c>
      <c r="C200" s="37" t="s">
        <v>3</v>
      </c>
      <c r="D200" s="29"/>
      <c r="E200" s="1" t="s">
        <v>85</v>
      </c>
      <c r="F200" s="71">
        <v>166155</v>
      </c>
      <c r="G200" s="29">
        <v>168100</v>
      </c>
      <c r="H200" s="29">
        <f t="shared" si="65"/>
        <v>1945</v>
      </c>
      <c r="I200" s="29">
        <v>8</v>
      </c>
      <c r="J200" s="30">
        <v>0.1</v>
      </c>
      <c r="K200" s="25">
        <f t="shared" ref="K200:K201" si="81">H200*I200*J200</f>
        <v>1556</v>
      </c>
      <c r="L200" s="32" t="s">
        <v>279</v>
      </c>
      <c r="M200" s="38"/>
      <c r="N200" s="39">
        <f t="shared" si="55"/>
        <v>0</v>
      </c>
      <c r="O200" s="35"/>
      <c r="P200" s="4" t="s">
        <v>282</v>
      </c>
      <c r="Q200" s="32" t="s">
        <v>279</v>
      </c>
      <c r="R200" s="40">
        <f t="shared" ref="R200:R201" si="82">H200*I200*J200</f>
        <v>1556</v>
      </c>
    </row>
    <row r="201" spans="2:18" ht="16.5" x14ac:dyDescent="0.25">
      <c r="B201" s="25" t="s">
        <v>207</v>
      </c>
      <c r="C201" s="37" t="s">
        <v>3</v>
      </c>
      <c r="D201" s="29"/>
      <c r="E201" s="1" t="s">
        <v>85</v>
      </c>
      <c r="F201" s="71">
        <v>168100</v>
      </c>
      <c r="G201" s="29">
        <v>169235</v>
      </c>
      <c r="H201" s="29">
        <f t="shared" si="65"/>
        <v>1135</v>
      </c>
      <c r="I201" s="29">
        <v>8</v>
      </c>
      <c r="J201" s="30">
        <v>0.1</v>
      </c>
      <c r="K201" s="25">
        <f t="shared" si="81"/>
        <v>908</v>
      </c>
      <c r="L201" s="32" t="s">
        <v>279</v>
      </c>
      <c r="M201" s="38"/>
      <c r="N201" s="39">
        <f t="shared" si="55"/>
        <v>0</v>
      </c>
      <c r="O201" s="35"/>
      <c r="P201" s="4" t="s">
        <v>282</v>
      </c>
      <c r="Q201" s="32" t="s">
        <v>279</v>
      </c>
      <c r="R201" s="40">
        <f t="shared" si="82"/>
        <v>908</v>
      </c>
    </row>
    <row r="202" spans="2:18" ht="16.5" x14ac:dyDescent="0.25">
      <c r="B202" s="25" t="s">
        <v>208</v>
      </c>
      <c r="C202" s="37" t="s">
        <v>3</v>
      </c>
      <c r="D202" s="29"/>
      <c r="E202" s="1" t="s">
        <v>50</v>
      </c>
      <c r="F202" s="71">
        <v>168100</v>
      </c>
      <c r="G202" s="29">
        <v>169235</v>
      </c>
      <c r="H202" s="29">
        <f t="shared" si="65"/>
        <v>1135</v>
      </c>
      <c r="I202" s="29">
        <v>8</v>
      </c>
      <c r="J202" s="30">
        <v>0.05</v>
      </c>
      <c r="K202" s="31">
        <f>H202*I202*J202</f>
        <v>454</v>
      </c>
      <c r="L202" s="32" t="s">
        <v>279</v>
      </c>
      <c r="M202" s="38"/>
      <c r="N202" s="39">
        <f t="shared" si="55"/>
        <v>0</v>
      </c>
      <c r="O202" s="35"/>
      <c r="P202" s="4" t="s">
        <v>282</v>
      </c>
      <c r="Q202" s="32" t="s">
        <v>279</v>
      </c>
      <c r="R202" s="40">
        <f>H202*I202*J202</f>
        <v>454</v>
      </c>
    </row>
    <row r="203" spans="2:18" ht="16.5" x14ac:dyDescent="0.25">
      <c r="B203" s="25" t="s">
        <v>209</v>
      </c>
      <c r="C203" s="37" t="s">
        <v>3</v>
      </c>
      <c r="D203" s="29"/>
      <c r="E203" s="1" t="s">
        <v>131</v>
      </c>
      <c r="F203" s="71">
        <v>168610</v>
      </c>
      <c r="G203" s="29">
        <v>168680</v>
      </c>
      <c r="H203" s="29">
        <f t="shared" si="65"/>
        <v>70</v>
      </c>
      <c r="I203" s="29">
        <v>8</v>
      </c>
      <c r="J203" s="30">
        <v>0.1</v>
      </c>
      <c r="K203" s="25">
        <f>H203*I203*J203</f>
        <v>56</v>
      </c>
      <c r="L203" s="32" t="s">
        <v>279</v>
      </c>
      <c r="M203" s="38"/>
      <c r="N203" s="39">
        <f t="shared" si="55"/>
        <v>0</v>
      </c>
      <c r="O203" s="35"/>
      <c r="P203" s="4"/>
      <c r="Q203" s="32"/>
      <c r="R203" s="60"/>
    </row>
    <row r="204" spans="2:18" ht="16.5" x14ac:dyDescent="0.25">
      <c r="B204" s="25" t="s">
        <v>210</v>
      </c>
      <c r="C204" s="37" t="s">
        <v>3</v>
      </c>
      <c r="D204" s="29"/>
      <c r="E204" s="1" t="s">
        <v>54</v>
      </c>
      <c r="F204" s="71">
        <v>169235</v>
      </c>
      <c r="G204" s="29">
        <v>169300</v>
      </c>
      <c r="H204" s="29">
        <f t="shared" si="65"/>
        <v>65</v>
      </c>
      <c r="I204" s="29">
        <v>8</v>
      </c>
      <c r="J204" s="30">
        <v>0.15</v>
      </c>
      <c r="K204" s="25">
        <f>H204*I204*J204</f>
        <v>78</v>
      </c>
      <c r="L204" s="32" t="s">
        <v>279</v>
      </c>
      <c r="M204" s="38"/>
      <c r="N204" s="39">
        <f t="shared" si="55"/>
        <v>0</v>
      </c>
      <c r="O204" s="35"/>
      <c r="P204" s="4" t="s">
        <v>282</v>
      </c>
      <c r="Q204" s="32" t="s">
        <v>279</v>
      </c>
      <c r="R204" s="40">
        <f t="shared" ref="R204" si="83">H204*I204*J204</f>
        <v>78</v>
      </c>
    </row>
    <row r="205" spans="2:18" ht="16.5" x14ac:dyDescent="0.25">
      <c r="B205" s="25" t="s">
        <v>211</v>
      </c>
      <c r="C205" s="37" t="s">
        <v>3</v>
      </c>
      <c r="D205" s="29"/>
      <c r="E205" s="1" t="s">
        <v>85</v>
      </c>
      <c r="F205" s="71">
        <v>169300</v>
      </c>
      <c r="G205" s="29">
        <v>170145</v>
      </c>
      <c r="H205" s="29">
        <f t="shared" si="65"/>
        <v>845</v>
      </c>
      <c r="I205" s="29">
        <v>8</v>
      </c>
      <c r="J205" s="30">
        <v>0.1</v>
      </c>
      <c r="K205" s="25">
        <f t="shared" ref="K205:K211" si="84">H205*I205*J205</f>
        <v>676</v>
      </c>
      <c r="L205" s="32" t="s">
        <v>279</v>
      </c>
      <c r="M205" s="38"/>
      <c r="N205" s="39">
        <f t="shared" si="55"/>
        <v>0</v>
      </c>
      <c r="O205" s="35"/>
      <c r="P205" s="4" t="s">
        <v>282</v>
      </c>
      <c r="Q205" s="32" t="s">
        <v>279</v>
      </c>
      <c r="R205" s="40">
        <f t="shared" ref="R205:R211" si="85">H205*I205*J205</f>
        <v>676</v>
      </c>
    </row>
    <row r="206" spans="2:18" ht="16.5" x14ac:dyDescent="0.25">
      <c r="B206" s="25" t="s">
        <v>212</v>
      </c>
      <c r="C206" s="37" t="s">
        <v>3</v>
      </c>
      <c r="D206" s="29"/>
      <c r="E206" s="1" t="s">
        <v>4</v>
      </c>
      <c r="F206" s="71">
        <v>170145</v>
      </c>
      <c r="G206" s="29">
        <v>170235</v>
      </c>
      <c r="H206" s="29">
        <f t="shared" si="65"/>
        <v>90</v>
      </c>
      <c r="I206" s="29">
        <v>8</v>
      </c>
      <c r="J206" s="30">
        <v>7.4999999999999997E-2</v>
      </c>
      <c r="K206" s="31">
        <f t="shared" si="84"/>
        <v>54</v>
      </c>
      <c r="L206" s="32" t="s">
        <v>279</v>
      </c>
      <c r="M206" s="38"/>
      <c r="N206" s="39">
        <f t="shared" si="55"/>
        <v>0</v>
      </c>
      <c r="O206" s="35"/>
      <c r="P206" s="4" t="s">
        <v>282</v>
      </c>
      <c r="Q206" s="32" t="s">
        <v>279</v>
      </c>
      <c r="R206" s="40">
        <f t="shared" si="85"/>
        <v>54</v>
      </c>
    </row>
    <row r="207" spans="2:18" ht="16.5" x14ac:dyDescent="0.25">
      <c r="B207" s="25" t="s">
        <v>213</v>
      </c>
      <c r="C207" s="37" t="s">
        <v>3</v>
      </c>
      <c r="D207" s="29"/>
      <c r="E207" s="1" t="s">
        <v>85</v>
      </c>
      <c r="F207" s="71">
        <v>170235</v>
      </c>
      <c r="G207" s="29">
        <v>171280</v>
      </c>
      <c r="H207" s="29">
        <f t="shared" si="65"/>
        <v>1045</v>
      </c>
      <c r="I207" s="29">
        <v>8</v>
      </c>
      <c r="J207" s="30">
        <v>0.1</v>
      </c>
      <c r="K207" s="25">
        <f t="shared" si="84"/>
        <v>836</v>
      </c>
      <c r="L207" s="32" t="s">
        <v>279</v>
      </c>
      <c r="M207" s="38"/>
      <c r="N207" s="39">
        <f t="shared" si="55"/>
        <v>0</v>
      </c>
      <c r="O207" s="35"/>
      <c r="P207" s="4" t="s">
        <v>282</v>
      </c>
      <c r="Q207" s="32" t="s">
        <v>279</v>
      </c>
      <c r="R207" s="40">
        <f t="shared" si="85"/>
        <v>836</v>
      </c>
    </row>
    <row r="208" spans="2:18" ht="16.5" x14ac:dyDescent="0.25">
      <c r="B208" s="25" t="s">
        <v>214</v>
      </c>
      <c r="C208" s="37" t="s">
        <v>3</v>
      </c>
      <c r="D208" s="29"/>
      <c r="E208" s="1" t="s">
        <v>50</v>
      </c>
      <c r="F208" s="71">
        <v>170235</v>
      </c>
      <c r="G208" s="29">
        <v>171280</v>
      </c>
      <c r="H208" s="29">
        <f t="shared" si="65"/>
        <v>1045</v>
      </c>
      <c r="I208" s="29">
        <v>8</v>
      </c>
      <c r="J208" s="30">
        <v>0.05</v>
      </c>
      <c r="K208" s="31">
        <f t="shared" si="84"/>
        <v>418</v>
      </c>
      <c r="L208" s="32" t="s">
        <v>279</v>
      </c>
      <c r="M208" s="38"/>
      <c r="N208" s="39">
        <f t="shared" si="55"/>
        <v>0</v>
      </c>
      <c r="O208" s="35"/>
      <c r="P208" s="4" t="s">
        <v>282</v>
      </c>
      <c r="Q208" s="32" t="s">
        <v>279</v>
      </c>
      <c r="R208" s="40">
        <f t="shared" si="85"/>
        <v>418</v>
      </c>
    </row>
    <row r="209" spans="2:18" ht="16.5" x14ac:dyDescent="0.25">
      <c r="B209" s="25" t="s">
        <v>215</v>
      </c>
      <c r="C209" s="37" t="s">
        <v>3</v>
      </c>
      <c r="D209" s="29"/>
      <c r="E209" s="1" t="s">
        <v>85</v>
      </c>
      <c r="F209" s="71">
        <v>171490</v>
      </c>
      <c r="G209" s="29">
        <v>173185</v>
      </c>
      <c r="H209" s="29">
        <f t="shared" si="65"/>
        <v>1695</v>
      </c>
      <c r="I209" s="29">
        <v>8</v>
      </c>
      <c r="J209" s="30">
        <v>0.1</v>
      </c>
      <c r="K209" s="25">
        <f t="shared" si="84"/>
        <v>1356</v>
      </c>
      <c r="L209" s="32" t="s">
        <v>279</v>
      </c>
      <c r="M209" s="38"/>
      <c r="N209" s="39">
        <f t="shared" si="55"/>
        <v>0</v>
      </c>
      <c r="O209" s="35"/>
      <c r="P209" s="4" t="s">
        <v>282</v>
      </c>
      <c r="Q209" s="32" t="s">
        <v>279</v>
      </c>
      <c r="R209" s="40">
        <f t="shared" si="85"/>
        <v>1356</v>
      </c>
    </row>
    <row r="210" spans="2:18" ht="16.5" x14ac:dyDescent="0.25">
      <c r="B210" s="25" t="s">
        <v>216</v>
      </c>
      <c r="C210" s="37" t="s">
        <v>3</v>
      </c>
      <c r="D210" s="29"/>
      <c r="E210" s="1" t="s">
        <v>50</v>
      </c>
      <c r="F210" s="71">
        <v>171490</v>
      </c>
      <c r="G210" s="29">
        <v>173185</v>
      </c>
      <c r="H210" s="29">
        <f t="shared" si="65"/>
        <v>1695</v>
      </c>
      <c r="I210" s="29">
        <v>8</v>
      </c>
      <c r="J210" s="30">
        <v>0.05</v>
      </c>
      <c r="K210" s="31">
        <f t="shared" si="84"/>
        <v>678</v>
      </c>
      <c r="L210" s="32" t="s">
        <v>279</v>
      </c>
      <c r="M210" s="38"/>
      <c r="N210" s="39">
        <f t="shared" si="55"/>
        <v>0</v>
      </c>
      <c r="O210" s="35"/>
      <c r="P210" s="4" t="s">
        <v>282</v>
      </c>
      <c r="Q210" s="32" t="s">
        <v>279</v>
      </c>
      <c r="R210" s="40">
        <f t="shared" si="85"/>
        <v>678</v>
      </c>
    </row>
    <row r="211" spans="2:18" ht="16.5" x14ac:dyDescent="0.25">
      <c r="B211" s="25" t="s">
        <v>217</v>
      </c>
      <c r="C211" s="37" t="s">
        <v>3</v>
      </c>
      <c r="D211" s="29"/>
      <c r="E211" s="1" t="s">
        <v>85</v>
      </c>
      <c r="F211" s="71">
        <v>173185</v>
      </c>
      <c r="G211" s="29">
        <v>173450</v>
      </c>
      <c r="H211" s="29">
        <f t="shared" si="65"/>
        <v>265</v>
      </c>
      <c r="I211" s="29">
        <v>8</v>
      </c>
      <c r="J211" s="30">
        <v>0.1</v>
      </c>
      <c r="K211" s="25">
        <f t="shared" si="84"/>
        <v>212</v>
      </c>
      <c r="L211" s="32" t="s">
        <v>279</v>
      </c>
      <c r="M211" s="38"/>
      <c r="N211" s="39">
        <f t="shared" si="55"/>
        <v>0</v>
      </c>
      <c r="O211" s="35"/>
      <c r="P211" s="4" t="s">
        <v>282</v>
      </c>
      <c r="Q211" s="32" t="s">
        <v>279</v>
      </c>
      <c r="R211" s="40">
        <f t="shared" si="85"/>
        <v>212</v>
      </c>
    </row>
    <row r="212" spans="2:18" ht="16.5" x14ac:dyDescent="0.25">
      <c r="B212" s="25" t="s">
        <v>218</v>
      </c>
      <c r="C212" s="37" t="s">
        <v>3</v>
      </c>
      <c r="D212" s="29"/>
      <c r="E212" s="1" t="s">
        <v>54</v>
      </c>
      <c r="F212" s="71">
        <v>173450</v>
      </c>
      <c r="G212" s="29">
        <v>173760</v>
      </c>
      <c r="H212" s="29">
        <f t="shared" si="65"/>
        <v>310</v>
      </c>
      <c r="I212" s="29">
        <v>8</v>
      </c>
      <c r="J212" s="30">
        <v>0.15</v>
      </c>
      <c r="K212" s="25">
        <f>H212*I212*J212</f>
        <v>372</v>
      </c>
      <c r="L212" s="32" t="s">
        <v>279</v>
      </c>
      <c r="M212" s="38"/>
      <c r="N212" s="39">
        <f t="shared" si="55"/>
        <v>0</v>
      </c>
      <c r="O212" s="35"/>
      <c r="P212" s="4" t="s">
        <v>282</v>
      </c>
      <c r="Q212" s="32" t="s">
        <v>279</v>
      </c>
      <c r="R212" s="40">
        <f t="shared" ref="R212" si="86">H212*I212*J212</f>
        <v>372</v>
      </c>
    </row>
    <row r="213" spans="2:18" ht="16.5" x14ac:dyDescent="0.25">
      <c r="B213" s="25" t="s">
        <v>219</v>
      </c>
      <c r="C213" s="37" t="s">
        <v>3</v>
      </c>
      <c r="D213" s="29"/>
      <c r="E213" s="1" t="s">
        <v>85</v>
      </c>
      <c r="F213" s="71">
        <v>173450</v>
      </c>
      <c r="G213" s="29">
        <v>173760</v>
      </c>
      <c r="H213" s="29">
        <f t="shared" si="65"/>
        <v>310</v>
      </c>
      <c r="I213" s="29">
        <v>8</v>
      </c>
      <c r="J213" s="30">
        <v>0.3</v>
      </c>
      <c r="K213" s="25">
        <f t="shared" ref="K213:K220" si="87">H213*I213*J213</f>
        <v>744</v>
      </c>
      <c r="L213" s="32" t="s">
        <v>279</v>
      </c>
      <c r="M213" s="38"/>
      <c r="N213" s="39">
        <f t="shared" si="55"/>
        <v>0</v>
      </c>
      <c r="O213" s="35"/>
      <c r="P213" s="4" t="s">
        <v>282</v>
      </c>
      <c r="Q213" s="32" t="s">
        <v>279</v>
      </c>
      <c r="R213" s="40">
        <f t="shared" ref="R213:R221" si="88">H213*I213*J213</f>
        <v>744</v>
      </c>
    </row>
    <row r="214" spans="2:18" ht="16.5" x14ac:dyDescent="0.25">
      <c r="B214" s="25" t="s">
        <v>220</v>
      </c>
      <c r="C214" s="37" t="s">
        <v>3</v>
      </c>
      <c r="D214" s="29"/>
      <c r="E214" s="1" t="s">
        <v>85</v>
      </c>
      <c r="F214" s="71">
        <v>173760</v>
      </c>
      <c r="G214" s="29">
        <v>174195</v>
      </c>
      <c r="H214" s="29">
        <f t="shared" si="65"/>
        <v>435</v>
      </c>
      <c r="I214" s="29">
        <v>8</v>
      </c>
      <c r="J214" s="30">
        <v>0.1</v>
      </c>
      <c r="K214" s="25">
        <f t="shared" si="87"/>
        <v>348</v>
      </c>
      <c r="L214" s="32" t="s">
        <v>279</v>
      </c>
      <c r="M214" s="38"/>
      <c r="N214" s="39">
        <f t="shared" si="55"/>
        <v>0</v>
      </c>
      <c r="O214" s="35"/>
      <c r="P214" s="4" t="s">
        <v>282</v>
      </c>
      <c r="Q214" s="32" t="s">
        <v>279</v>
      </c>
      <c r="R214" s="40">
        <f t="shared" si="88"/>
        <v>348</v>
      </c>
    </row>
    <row r="215" spans="2:18" ht="16.5" x14ac:dyDescent="0.25">
      <c r="B215" s="25" t="s">
        <v>221</v>
      </c>
      <c r="C215" s="37" t="s">
        <v>3</v>
      </c>
      <c r="D215" s="29"/>
      <c r="E215" s="1" t="s">
        <v>85</v>
      </c>
      <c r="F215" s="71">
        <v>174195</v>
      </c>
      <c r="G215" s="29">
        <v>174620</v>
      </c>
      <c r="H215" s="29">
        <f t="shared" si="65"/>
        <v>425</v>
      </c>
      <c r="I215" s="29">
        <v>8</v>
      </c>
      <c r="J215" s="30">
        <v>0.1</v>
      </c>
      <c r="K215" s="25">
        <f t="shared" si="87"/>
        <v>340</v>
      </c>
      <c r="L215" s="32" t="s">
        <v>279</v>
      </c>
      <c r="M215" s="38"/>
      <c r="N215" s="39">
        <f t="shared" si="55"/>
        <v>0</v>
      </c>
      <c r="O215" s="35"/>
      <c r="P215" s="4" t="s">
        <v>282</v>
      </c>
      <c r="Q215" s="32" t="s">
        <v>279</v>
      </c>
      <c r="R215" s="40">
        <f t="shared" si="88"/>
        <v>340</v>
      </c>
    </row>
    <row r="216" spans="2:18" ht="16.5" x14ac:dyDescent="0.25">
      <c r="B216" s="25" t="s">
        <v>222</v>
      </c>
      <c r="C216" s="37" t="s">
        <v>3</v>
      </c>
      <c r="D216" s="29"/>
      <c r="E216" s="1" t="s">
        <v>85</v>
      </c>
      <c r="F216" s="71">
        <v>174620</v>
      </c>
      <c r="G216" s="29">
        <v>174835</v>
      </c>
      <c r="H216" s="29">
        <f t="shared" si="65"/>
        <v>215</v>
      </c>
      <c r="I216" s="29">
        <v>8</v>
      </c>
      <c r="J216" s="30">
        <v>0.3</v>
      </c>
      <c r="K216" s="25">
        <f t="shared" si="87"/>
        <v>516</v>
      </c>
      <c r="L216" s="32" t="s">
        <v>279</v>
      </c>
      <c r="M216" s="38"/>
      <c r="N216" s="39">
        <f t="shared" si="55"/>
        <v>0</v>
      </c>
      <c r="O216" s="35"/>
      <c r="P216" s="4" t="s">
        <v>282</v>
      </c>
      <c r="Q216" s="32" t="s">
        <v>279</v>
      </c>
      <c r="R216" s="40">
        <f t="shared" si="88"/>
        <v>516</v>
      </c>
    </row>
    <row r="217" spans="2:18" ht="16.5" x14ac:dyDescent="0.25">
      <c r="B217" s="25" t="s">
        <v>223</v>
      </c>
      <c r="C217" s="37" t="s">
        <v>3</v>
      </c>
      <c r="D217" s="29"/>
      <c r="E217" s="1" t="s">
        <v>85</v>
      </c>
      <c r="F217" s="71">
        <v>174835</v>
      </c>
      <c r="G217" s="29">
        <v>175100</v>
      </c>
      <c r="H217" s="29">
        <f t="shared" si="65"/>
        <v>265</v>
      </c>
      <c r="I217" s="29">
        <v>8</v>
      </c>
      <c r="J217" s="30">
        <v>0.1</v>
      </c>
      <c r="K217" s="25">
        <f t="shared" si="87"/>
        <v>212</v>
      </c>
      <c r="L217" s="32" t="s">
        <v>279</v>
      </c>
      <c r="M217" s="38"/>
      <c r="N217" s="39">
        <f t="shared" si="55"/>
        <v>0</v>
      </c>
      <c r="O217" s="35"/>
      <c r="P217" s="4" t="s">
        <v>282</v>
      </c>
      <c r="Q217" s="32" t="s">
        <v>279</v>
      </c>
      <c r="R217" s="40">
        <f t="shared" si="88"/>
        <v>212</v>
      </c>
    </row>
    <row r="218" spans="2:18" ht="16.5" x14ac:dyDescent="0.25">
      <c r="B218" s="25" t="s">
        <v>224</v>
      </c>
      <c r="C218" s="37" t="s">
        <v>3</v>
      </c>
      <c r="D218" s="29"/>
      <c r="E218" s="1" t="s">
        <v>85</v>
      </c>
      <c r="F218" s="71">
        <v>175100</v>
      </c>
      <c r="G218" s="29">
        <v>175325</v>
      </c>
      <c r="H218" s="29">
        <f t="shared" si="65"/>
        <v>225</v>
      </c>
      <c r="I218" s="29">
        <v>8</v>
      </c>
      <c r="J218" s="30">
        <v>0.3</v>
      </c>
      <c r="K218" s="25">
        <f t="shared" si="87"/>
        <v>540</v>
      </c>
      <c r="L218" s="32" t="s">
        <v>279</v>
      </c>
      <c r="M218" s="38"/>
      <c r="N218" s="39">
        <f t="shared" si="55"/>
        <v>0</v>
      </c>
      <c r="O218" s="35"/>
      <c r="P218" s="4" t="s">
        <v>282</v>
      </c>
      <c r="Q218" s="32" t="s">
        <v>279</v>
      </c>
      <c r="R218" s="40">
        <f t="shared" si="88"/>
        <v>540</v>
      </c>
    </row>
    <row r="219" spans="2:18" ht="16.5" x14ac:dyDescent="0.25">
      <c r="B219" s="25" t="s">
        <v>225</v>
      </c>
      <c r="C219" s="37" t="s">
        <v>3</v>
      </c>
      <c r="D219" s="29"/>
      <c r="E219" s="1" t="s">
        <v>85</v>
      </c>
      <c r="F219" s="71">
        <v>175325</v>
      </c>
      <c r="G219" s="29">
        <v>176075</v>
      </c>
      <c r="H219" s="29">
        <f t="shared" si="65"/>
        <v>750</v>
      </c>
      <c r="I219" s="29">
        <v>8</v>
      </c>
      <c r="J219" s="30">
        <v>0.1</v>
      </c>
      <c r="K219" s="25">
        <f t="shared" si="87"/>
        <v>600</v>
      </c>
      <c r="L219" s="32" t="s">
        <v>279</v>
      </c>
      <c r="M219" s="38"/>
      <c r="N219" s="39">
        <f t="shared" si="55"/>
        <v>0</v>
      </c>
      <c r="O219" s="35"/>
      <c r="P219" s="4" t="s">
        <v>282</v>
      </c>
      <c r="Q219" s="32" t="s">
        <v>279</v>
      </c>
      <c r="R219" s="40">
        <f t="shared" si="88"/>
        <v>600</v>
      </c>
    </row>
    <row r="220" spans="2:18" ht="16.5" x14ac:dyDescent="0.25">
      <c r="B220" s="25" t="s">
        <v>226</v>
      </c>
      <c r="C220" s="37" t="s">
        <v>3</v>
      </c>
      <c r="D220" s="29"/>
      <c r="E220" s="1" t="s">
        <v>85</v>
      </c>
      <c r="F220" s="71">
        <v>176075</v>
      </c>
      <c r="G220" s="29">
        <v>176445</v>
      </c>
      <c r="H220" s="29">
        <f t="shared" si="65"/>
        <v>370</v>
      </c>
      <c r="I220" s="29">
        <v>8</v>
      </c>
      <c r="J220" s="30">
        <v>0.1</v>
      </c>
      <c r="K220" s="25">
        <f t="shared" si="87"/>
        <v>296</v>
      </c>
      <c r="L220" s="32" t="s">
        <v>279</v>
      </c>
      <c r="M220" s="38"/>
      <c r="N220" s="39">
        <f t="shared" si="55"/>
        <v>0</v>
      </c>
      <c r="O220" s="35"/>
      <c r="P220" s="4" t="s">
        <v>282</v>
      </c>
      <c r="Q220" s="32" t="s">
        <v>279</v>
      </c>
      <c r="R220" s="40">
        <f t="shared" si="88"/>
        <v>296</v>
      </c>
    </row>
    <row r="221" spans="2:18" ht="16.5" x14ac:dyDescent="0.25">
      <c r="B221" s="25" t="s">
        <v>227</v>
      </c>
      <c r="C221" s="37" t="s">
        <v>3</v>
      </c>
      <c r="D221" s="29"/>
      <c r="E221" s="1" t="s">
        <v>54</v>
      </c>
      <c r="F221" s="71">
        <v>176445</v>
      </c>
      <c r="G221" s="29">
        <v>176535</v>
      </c>
      <c r="H221" s="29">
        <f t="shared" si="65"/>
        <v>90</v>
      </c>
      <c r="I221" s="29">
        <v>8</v>
      </c>
      <c r="J221" s="30">
        <v>0.15</v>
      </c>
      <c r="K221" s="25">
        <f>H221*I221*J221</f>
        <v>108</v>
      </c>
      <c r="L221" s="32" t="s">
        <v>279</v>
      </c>
      <c r="M221" s="38"/>
      <c r="N221" s="39">
        <f t="shared" si="55"/>
        <v>0</v>
      </c>
      <c r="O221" s="35"/>
      <c r="P221" s="4" t="s">
        <v>282</v>
      </c>
      <c r="Q221" s="32" t="s">
        <v>279</v>
      </c>
      <c r="R221" s="40">
        <f t="shared" si="88"/>
        <v>108</v>
      </c>
    </row>
    <row r="222" spans="2:18" ht="16.5" x14ac:dyDescent="0.25">
      <c r="B222" s="25" t="s">
        <v>228</v>
      </c>
      <c r="C222" s="37" t="s">
        <v>3</v>
      </c>
      <c r="D222" s="29"/>
      <c r="E222" s="1" t="s">
        <v>85</v>
      </c>
      <c r="F222" s="71">
        <v>176535</v>
      </c>
      <c r="G222" s="29">
        <v>177070</v>
      </c>
      <c r="H222" s="29">
        <f t="shared" si="65"/>
        <v>535</v>
      </c>
      <c r="I222" s="29">
        <v>8</v>
      </c>
      <c r="J222" s="30">
        <v>0.1</v>
      </c>
      <c r="K222" s="25">
        <f>H222*I222*J222</f>
        <v>428</v>
      </c>
      <c r="L222" s="32" t="s">
        <v>279</v>
      </c>
      <c r="M222" s="38"/>
      <c r="N222" s="39">
        <f t="shared" si="55"/>
        <v>0</v>
      </c>
      <c r="O222" s="35"/>
      <c r="P222" s="4" t="s">
        <v>282</v>
      </c>
      <c r="Q222" s="32" t="s">
        <v>279</v>
      </c>
      <c r="R222" s="40">
        <f>H222*I222*J222</f>
        <v>428</v>
      </c>
    </row>
    <row r="223" spans="2:18" ht="16.5" x14ac:dyDescent="0.25">
      <c r="B223" s="25" t="s">
        <v>229</v>
      </c>
      <c r="C223" s="37" t="s">
        <v>3</v>
      </c>
      <c r="D223" s="29"/>
      <c r="E223" s="1" t="s">
        <v>54</v>
      </c>
      <c r="F223" s="71">
        <v>177070</v>
      </c>
      <c r="G223" s="29">
        <v>177135</v>
      </c>
      <c r="H223" s="29">
        <f t="shared" si="65"/>
        <v>65</v>
      </c>
      <c r="I223" s="29">
        <v>8</v>
      </c>
      <c r="J223" s="30">
        <v>0.15</v>
      </c>
      <c r="K223" s="25">
        <f>H223*I223*J223</f>
        <v>78</v>
      </c>
      <c r="L223" s="32" t="s">
        <v>279</v>
      </c>
      <c r="M223" s="38"/>
      <c r="N223" s="39">
        <f t="shared" si="55"/>
        <v>0</v>
      </c>
      <c r="O223" s="35"/>
      <c r="P223" s="4" t="s">
        <v>282</v>
      </c>
      <c r="Q223" s="32" t="s">
        <v>279</v>
      </c>
      <c r="R223" s="40">
        <f t="shared" ref="R223" si="89">H223*I223*J223</f>
        <v>78</v>
      </c>
    </row>
    <row r="224" spans="2:18" ht="16.5" x14ac:dyDescent="0.25">
      <c r="B224" s="25" t="s">
        <v>230</v>
      </c>
      <c r="C224" s="37" t="s">
        <v>3</v>
      </c>
      <c r="D224" s="29"/>
      <c r="E224" s="1" t="s">
        <v>85</v>
      </c>
      <c r="F224" s="71">
        <v>177135</v>
      </c>
      <c r="G224" s="29">
        <v>177615</v>
      </c>
      <c r="H224" s="29">
        <f t="shared" si="65"/>
        <v>480</v>
      </c>
      <c r="I224" s="29">
        <v>8</v>
      </c>
      <c r="J224" s="30">
        <v>0.1</v>
      </c>
      <c r="K224" s="25">
        <f>H224*I224*J224</f>
        <v>384</v>
      </c>
      <c r="L224" s="32" t="s">
        <v>279</v>
      </c>
      <c r="M224" s="38"/>
      <c r="N224" s="39">
        <f t="shared" si="55"/>
        <v>0</v>
      </c>
      <c r="O224" s="35"/>
      <c r="P224" s="4" t="s">
        <v>282</v>
      </c>
      <c r="Q224" s="32" t="s">
        <v>279</v>
      </c>
      <c r="R224" s="40">
        <f>H224*I224*J224</f>
        <v>384</v>
      </c>
    </row>
    <row r="225" spans="2:18" ht="16.5" x14ac:dyDescent="0.25">
      <c r="B225" s="25" t="s">
        <v>231</v>
      </c>
      <c r="C225" s="37" t="s">
        <v>3</v>
      </c>
      <c r="D225" s="29"/>
      <c r="E225" s="1" t="s">
        <v>4</v>
      </c>
      <c r="F225" s="71">
        <v>177615</v>
      </c>
      <c r="G225" s="29">
        <v>179085</v>
      </c>
      <c r="H225" s="29">
        <f t="shared" si="65"/>
        <v>1470</v>
      </c>
      <c r="I225" s="29">
        <v>8</v>
      </c>
      <c r="J225" s="30">
        <v>7.4999999999999997E-2</v>
      </c>
      <c r="K225" s="31">
        <f>H225*I225*J225</f>
        <v>882</v>
      </c>
      <c r="L225" s="32" t="s">
        <v>279</v>
      </c>
      <c r="M225" s="38"/>
      <c r="N225" s="39">
        <f t="shared" si="55"/>
        <v>0</v>
      </c>
      <c r="O225" s="35"/>
      <c r="P225" s="4" t="s">
        <v>282</v>
      </c>
      <c r="Q225" s="32" t="s">
        <v>279</v>
      </c>
      <c r="R225" s="40">
        <f>H225*I225*J225</f>
        <v>882</v>
      </c>
    </row>
    <row r="226" spans="2:18" ht="16.5" x14ac:dyDescent="0.25">
      <c r="B226" s="25" t="s">
        <v>232</v>
      </c>
      <c r="C226" s="37" t="s">
        <v>3</v>
      </c>
      <c r="D226" s="29"/>
      <c r="E226" s="1" t="s">
        <v>85</v>
      </c>
      <c r="F226" s="71">
        <v>178190</v>
      </c>
      <c r="G226" s="29">
        <v>178230</v>
      </c>
      <c r="H226" s="29">
        <f t="shared" si="65"/>
        <v>40</v>
      </c>
      <c r="I226" s="29">
        <v>4</v>
      </c>
      <c r="J226" s="30">
        <v>0.1</v>
      </c>
      <c r="K226" s="25">
        <f t="shared" ref="K226:K230" si="90">H226*I226*J226</f>
        <v>16</v>
      </c>
      <c r="L226" s="32" t="s">
        <v>279</v>
      </c>
      <c r="M226" s="38"/>
      <c r="N226" s="39">
        <f t="shared" ref="N226" si="91">K226*M226</f>
        <v>0</v>
      </c>
      <c r="O226" s="35"/>
      <c r="P226" s="4" t="s">
        <v>282</v>
      </c>
      <c r="Q226" s="32" t="s">
        <v>279</v>
      </c>
      <c r="R226" s="40">
        <f t="shared" ref="R226:R230" si="92">H226*I226*J226</f>
        <v>16</v>
      </c>
    </row>
    <row r="227" spans="2:18" ht="16.5" x14ac:dyDescent="0.25">
      <c r="B227" s="25" t="s">
        <v>233</v>
      </c>
      <c r="C227" s="37" t="s">
        <v>3</v>
      </c>
      <c r="D227" s="29"/>
      <c r="E227" s="1" t="s">
        <v>85</v>
      </c>
      <c r="F227" s="71">
        <v>178505</v>
      </c>
      <c r="G227" s="29">
        <v>178535</v>
      </c>
      <c r="H227" s="29">
        <f t="shared" si="65"/>
        <v>30</v>
      </c>
      <c r="I227" s="29">
        <v>6</v>
      </c>
      <c r="J227" s="30">
        <v>0.1</v>
      </c>
      <c r="K227" s="25">
        <f t="shared" si="90"/>
        <v>18</v>
      </c>
      <c r="L227" s="32" t="s">
        <v>279</v>
      </c>
      <c r="M227" s="38"/>
      <c r="N227" s="39">
        <f t="shared" ref="N227:N237" si="93">K227*M227</f>
        <v>0</v>
      </c>
      <c r="O227" s="35"/>
      <c r="P227" s="4" t="s">
        <v>282</v>
      </c>
      <c r="Q227" s="32" t="s">
        <v>279</v>
      </c>
      <c r="R227" s="40">
        <f t="shared" si="92"/>
        <v>18</v>
      </c>
    </row>
    <row r="228" spans="2:18" ht="16.5" x14ac:dyDescent="0.25">
      <c r="B228" s="25" t="s">
        <v>234</v>
      </c>
      <c r="C228" s="37" t="s">
        <v>3</v>
      </c>
      <c r="D228" s="29"/>
      <c r="E228" s="1" t="s">
        <v>85</v>
      </c>
      <c r="F228" s="71">
        <v>178910</v>
      </c>
      <c r="G228" s="29">
        <v>179000</v>
      </c>
      <c r="H228" s="29">
        <f t="shared" ref="H228:H237" si="94">G228-F228</f>
        <v>90</v>
      </c>
      <c r="I228" s="29">
        <v>5</v>
      </c>
      <c r="J228" s="30">
        <v>0.1</v>
      </c>
      <c r="K228" s="25">
        <f t="shared" si="90"/>
        <v>45</v>
      </c>
      <c r="L228" s="32" t="s">
        <v>279</v>
      </c>
      <c r="M228" s="38"/>
      <c r="N228" s="39">
        <f t="shared" si="93"/>
        <v>0</v>
      </c>
      <c r="O228" s="35"/>
      <c r="P228" s="4" t="s">
        <v>282</v>
      </c>
      <c r="Q228" s="32" t="s">
        <v>279</v>
      </c>
      <c r="R228" s="40">
        <f t="shared" si="92"/>
        <v>45</v>
      </c>
    </row>
    <row r="229" spans="2:18" ht="16.5" x14ac:dyDescent="0.25">
      <c r="B229" s="25" t="s">
        <v>235</v>
      </c>
      <c r="C229" s="37" t="s">
        <v>3</v>
      </c>
      <c r="D229" s="29"/>
      <c r="E229" s="1" t="s">
        <v>4</v>
      </c>
      <c r="F229" s="71">
        <v>179085</v>
      </c>
      <c r="G229" s="29">
        <v>179555</v>
      </c>
      <c r="H229" s="29">
        <f t="shared" si="94"/>
        <v>470</v>
      </c>
      <c r="I229" s="29">
        <v>8</v>
      </c>
      <c r="J229" s="30">
        <v>7.4999999999999997E-2</v>
      </c>
      <c r="K229" s="31">
        <f t="shared" si="90"/>
        <v>282</v>
      </c>
      <c r="L229" s="32" t="s">
        <v>279</v>
      </c>
      <c r="M229" s="38"/>
      <c r="N229" s="39">
        <f t="shared" si="93"/>
        <v>0</v>
      </c>
      <c r="O229" s="35"/>
      <c r="P229" s="4" t="s">
        <v>282</v>
      </c>
      <c r="Q229" s="32" t="s">
        <v>279</v>
      </c>
      <c r="R229" s="40">
        <f t="shared" si="92"/>
        <v>282</v>
      </c>
    </row>
    <row r="230" spans="2:18" ht="16.5" x14ac:dyDescent="0.25">
      <c r="B230" s="25" t="s">
        <v>236</v>
      </c>
      <c r="C230" s="37" t="s">
        <v>3</v>
      </c>
      <c r="D230" s="29"/>
      <c r="E230" s="1" t="s">
        <v>4</v>
      </c>
      <c r="F230" s="71">
        <v>179555</v>
      </c>
      <c r="G230" s="29">
        <v>181555</v>
      </c>
      <c r="H230" s="29">
        <f t="shared" si="94"/>
        <v>2000</v>
      </c>
      <c r="I230" s="29">
        <v>8</v>
      </c>
      <c r="J230" s="30">
        <v>7.4999999999999997E-2</v>
      </c>
      <c r="K230" s="31">
        <f t="shared" si="90"/>
        <v>1200</v>
      </c>
      <c r="L230" s="32" t="s">
        <v>279</v>
      </c>
      <c r="M230" s="38"/>
      <c r="N230" s="39">
        <f t="shared" si="93"/>
        <v>0</v>
      </c>
      <c r="O230" s="35"/>
      <c r="P230" s="4" t="s">
        <v>282</v>
      </c>
      <c r="Q230" s="32" t="s">
        <v>279</v>
      </c>
      <c r="R230" s="40">
        <f t="shared" si="92"/>
        <v>1200</v>
      </c>
    </row>
    <row r="231" spans="2:18" ht="16.5" x14ac:dyDescent="0.25">
      <c r="B231" s="25" t="s">
        <v>237</v>
      </c>
      <c r="C231" s="37" t="s">
        <v>3</v>
      </c>
      <c r="D231" s="29"/>
      <c r="E231" s="1" t="s">
        <v>85</v>
      </c>
      <c r="F231" s="71">
        <v>179935</v>
      </c>
      <c r="G231" s="29">
        <v>179945</v>
      </c>
      <c r="H231" s="29">
        <f t="shared" si="94"/>
        <v>10</v>
      </c>
      <c r="I231" s="29">
        <v>4</v>
      </c>
      <c r="J231" s="30">
        <v>0.1</v>
      </c>
      <c r="K231" s="25">
        <f t="shared" ref="K231:K236" si="95">H231*I231*J231</f>
        <v>4</v>
      </c>
      <c r="L231" s="32" t="s">
        <v>279</v>
      </c>
      <c r="M231" s="38"/>
      <c r="N231" s="39">
        <f t="shared" si="93"/>
        <v>0</v>
      </c>
      <c r="O231" s="35"/>
      <c r="P231" s="4" t="s">
        <v>282</v>
      </c>
      <c r="Q231" s="32" t="s">
        <v>279</v>
      </c>
      <c r="R231" s="40">
        <f t="shared" ref="R231:R236" si="96">H231*I231*J231</f>
        <v>4</v>
      </c>
    </row>
    <row r="232" spans="2:18" ht="16.5" x14ac:dyDescent="0.25">
      <c r="B232" s="25" t="s">
        <v>238</v>
      </c>
      <c r="C232" s="37" t="s">
        <v>3</v>
      </c>
      <c r="D232" s="29"/>
      <c r="E232" s="1" t="s">
        <v>85</v>
      </c>
      <c r="F232" s="71">
        <v>181195</v>
      </c>
      <c r="G232" s="29">
        <v>181205</v>
      </c>
      <c r="H232" s="29">
        <f t="shared" si="94"/>
        <v>10</v>
      </c>
      <c r="I232" s="29">
        <v>5</v>
      </c>
      <c r="J232" s="30">
        <v>0.1</v>
      </c>
      <c r="K232" s="25">
        <f t="shared" si="95"/>
        <v>5</v>
      </c>
      <c r="L232" s="32" t="s">
        <v>279</v>
      </c>
      <c r="M232" s="38"/>
      <c r="N232" s="39">
        <f t="shared" si="93"/>
        <v>0</v>
      </c>
      <c r="O232" s="35"/>
      <c r="P232" s="4" t="s">
        <v>282</v>
      </c>
      <c r="Q232" s="32" t="s">
        <v>279</v>
      </c>
      <c r="R232" s="40">
        <f t="shared" si="96"/>
        <v>5</v>
      </c>
    </row>
    <row r="233" spans="2:18" ht="16.5" x14ac:dyDescent="0.25">
      <c r="B233" s="25" t="s">
        <v>239</v>
      </c>
      <c r="C233" s="37" t="s">
        <v>3</v>
      </c>
      <c r="D233" s="29"/>
      <c r="E233" s="1" t="s">
        <v>4</v>
      </c>
      <c r="F233" s="71">
        <v>181555</v>
      </c>
      <c r="G233" s="29">
        <v>182170</v>
      </c>
      <c r="H233" s="29">
        <f t="shared" si="94"/>
        <v>615</v>
      </c>
      <c r="I233" s="29">
        <v>8</v>
      </c>
      <c r="J233" s="30">
        <v>7.4999999999999997E-2</v>
      </c>
      <c r="K233" s="31">
        <f t="shared" si="95"/>
        <v>369</v>
      </c>
      <c r="L233" s="32" t="s">
        <v>279</v>
      </c>
      <c r="M233" s="38"/>
      <c r="N233" s="39">
        <f t="shared" si="93"/>
        <v>0</v>
      </c>
      <c r="O233" s="35"/>
      <c r="P233" s="4" t="s">
        <v>282</v>
      </c>
      <c r="Q233" s="32" t="s">
        <v>279</v>
      </c>
      <c r="R233" s="40">
        <f t="shared" si="96"/>
        <v>369</v>
      </c>
    </row>
    <row r="234" spans="2:18" ht="16.5" x14ac:dyDescent="0.25">
      <c r="B234" s="25" t="s">
        <v>240</v>
      </c>
      <c r="C234" s="37" t="s">
        <v>3</v>
      </c>
      <c r="D234" s="29"/>
      <c r="E234" s="1" t="s">
        <v>4</v>
      </c>
      <c r="F234" s="71">
        <v>182170</v>
      </c>
      <c r="G234" s="29">
        <v>182960</v>
      </c>
      <c r="H234" s="29">
        <f t="shared" si="94"/>
        <v>790</v>
      </c>
      <c r="I234" s="29">
        <v>8</v>
      </c>
      <c r="J234" s="30">
        <v>7.4999999999999997E-2</v>
      </c>
      <c r="K234" s="31">
        <f t="shared" si="95"/>
        <v>474</v>
      </c>
      <c r="L234" s="32" t="s">
        <v>279</v>
      </c>
      <c r="M234" s="38"/>
      <c r="N234" s="39">
        <f t="shared" si="93"/>
        <v>0</v>
      </c>
      <c r="O234" s="35"/>
      <c r="P234" s="4" t="s">
        <v>282</v>
      </c>
      <c r="Q234" s="32" t="s">
        <v>279</v>
      </c>
      <c r="R234" s="40">
        <f t="shared" si="96"/>
        <v>474</v>
      </c>
    </row>
    <row r="235" spans="2:18" ht="16.5" x14ac:dyDescent="0.25">
      <c r="B235" s="25" t="s">
        <v>241</v>
      </c>
      <c r="C235" s="37" t="s">
        <v>3</v>
      </c>
      <c r="D235" s="29"/>
      <c r="E235" s="1" t="s">
        <v>4</v>
      </c>
      <c r="F235" s="71">
        <v>182960</v>
      </c>
      <c r="G235" s="29">
        <v>183060</v>
      </c>
      <c r="H235" s="29">
        <f t="shared" si="94"/>
        <v>100</v>
      </c>
      <c r="I235" s="29">
        <v>8</v>
      </c>
      <c r="J235" s="30">
        <v>7.4999999999999997E-2</v>
      </c>
      <c r="K235" s="31">
        <f t="shared" si="95"/>
        <v>60</v>
      </c>
      <c r="L235" s="32" t="s">
        <v>279</v>
      </c>
      <c r="M235" s="38"/>
      <c r="N235" s="39">
        <f t="shared" si="93"/>
        <v>0</v>
      </c>
      <c r="O235" s="35"/>
      <c r="P235" s="4" t="s">
        <v>282</v>
      </c>
      <c r="Q235" s="32" t="s">
        <v>279</v>
      </c>
      <c r="R235" s="40">
        <f t="shared" si="96"/>
        <v>60</v>
      </c>
    </row>
    <row r="236" spans="2:18" ht="16.5" x14ac:dyDescent="0.25">
      <c r="B236" s="25" t="s">
        <v>242</v>
      </c>
      <c r="C236" s="37" t="s">
        <v>3</v>
      </c>
      <c r="D236" s="29"/>
      <c r="E236" s="1" t="s">
        <v>4</v>
      </c>
      <c r="F236" s="71">
        <v>183060</v>
      </c>
      <c r="G236" s="29">
        <v>183630</v>
      </c>
      <c r="H236" s="29">
        <f t="shared" si="94"/>
        <v>570</v>
      </c>
      <c r="I236" s="29">
        <v>8</v>
      </c>
      <c r="J236" s="30">
        <v>7.4999999999999997E-2</v>
      </c>
      <c r="K236" s="31">
        <f t="shared" si="95"/>
        <v>342</v>
      </c>
      <c r="L236" s="32" t="s">
        <v>279</v>
      </c>
      <c r="M236" s="38"/>
      <c r="N236" s="39">
        <f t="shared" si="93"/>
        <v>0</v>
      </c>
      <c r="O236" s="35"/>
      <c r="P236" s="4" t="s">
        <v>282</v>
      </c>
      <c r="Q236" s="32" t="s">
        <v>279</v>
      </c>
      <c r="R236" s="40">
        <f t="shared" si="96"/>
        <v>342</v>
      </c>
    </row>
    <row r="237" spans="2:18" ht="16.5" x14ac:dyDescent="0.25">
      <c r="B237" s="25" t="s">
        <v>243</v>
      </c>
      <c r="C237" s="37" t="s">
        <v>3</v>
      </c>
      <c r="D237" s="29"/>
      <c r="E237" s="1" t="s">
        <v>54</v>
      </c>
      <c r="F237" s="71">
        <v>183630</v>
      </c>
      <c r="G237" s="29">
        <v>183680</v>
      </c>
      <c r="H237" s="29">
        <f t="shared" si="94"/>
        <v>50</v>
      </c>
      <c r="I237" s="29">
        <v>8</v>
      </c>
      <c r="J237" s="30">
        <v>0.15</v>
      </c>
      <c r="K237" s="25">
        <f>H237*I237*J237</f>
        <v>60</v>
      </c>
      <c r="L237" s="32" t="s">
        <v>279</v>
      </c>
      <c r="M237" s="38"/>
      <c r="N237" s="39">
        <f t="shared" si="93"/>
        <v>0</v>
      </c>
      <c r="O237" s="35"/>
      <c r="P237" s="4" t="s">
        <v>282</v>
      </c>
      <c r="Q237" s="32" t="s">
        <v>279</v>
      </c>
      <c r="R237" s="40">
        <f t="shared" ref="R237:R242" si="97">H237*I237*J237</f>
        <v>60</v>
      </c>
    </row>
    <row r="238" spans="2:18" ht="16.5" x14ac:dyDescent="0.25">
      <c r="B238" s="25" t="s">
        <v>244</v>
      </c>
      <c r="C238" s="37" t="s">
        <v>3</v>
      </c>
      <c r="D238" s="29"/>
      <c r="E238" s="1" t="s">
        <v>4</v>
      </c>
      <c r="F238" s="71">
        <v>183680</v>
      </c>
      <c r="G238" s="29">
        <v>184765</v>
      </c>
      <c r="H238" s="29">
        <f t="shared" ref="H238:H242" si="98">G238-F238</f>
        <v>1085</v>
      </c>
      <c r="I238" s="29">
        <v>8</v>
      </c>
      <c r="J238" s="30">
        <v>7.4999999999999997E-2</v>
      </c>
      <c r="K238" s="31">
        <f t="shared" ref="K238:K242" si="99">H238*I238*J238</f>
        <v>651</v>
      </c>
      <c r="L238" s="32" t="s">
        <v>279</v>
      </c>
      <c r="M238" s="38"/>
      <c r="N238" s="39">
        <f t="shared" ref="N238:N242" si="100">K238*M238</f>
        <v>0</v>
      </c>
      <c r="O238" s="35"/>
      <c r="P238" s="4" t="s">
        <v>282</v>
      </c>
      <c r="Q238" s="32" t="s">
        <v>279</v>
      </c>
      <c r="R238" s="40">
        <f t="shared" si="97"/>
        <v>651</v>
      </c>
    </row>
    <row r="239" spans="2:18" ht="16.5" x14ac:dyDescent="0.25">
      <c r="B239" s="25" t="s">
        <v>245</v>
      </c>
      <c r="C239" s="37" t="s">
        <v>3</v>
      </c>
      <c r="D239" s="29"/>
      <c r="E239" s="1" t="s">
        <v>4</v>
      </c>
      <c r="F239" s="71">
        <v>184765</v>
      </c>
      <c r="G239" s="29">
        <v>185775</v>
      </c>
      <c r="H239" s="29">
        <f t="shared" si="98"/>
        <v>1010</v>
      </c>
      <c r="I239" s="29">
        <v>8</v>
      </c>
      <c r="J239" s="30">
        <v>7.4999999999999997E-2</v>
      </c>
      <c r="K239" s="31">
        <f t="shared" si="99"/>
        <v>606</v>
      </c>
      <c r="L239" s="32" t="s">
        <v>279</v>
      </c>
      <c r="M239" s="38"/>
      <c r="N239" s="39">
        <f t="shared" si="100"/>
        <v>0</v>
      </c>
      <c r="O239" s="35"/>
      <c r="P239" s="4" t="s">
        <v>282</v>
      </c>
      <c r="Q239" s="32" t="s">
        <v>279</v>
      </c>
      <c r="R239" s="40">
        <f t="shared" si="97"/>
        <v>606</v>
      </c>
    </row>
    <row r="240" spans="2:18" ht="16.5" x14ac:dyDescent="0.25">
      <c r="B240" s="25" t="s">
        <v>246</v>
      </c>
      <c r="C240" s="37" t="s">
        <v>3</v>
      </c>
      <c r="D240" s="29"/>
      <c r="E240" s="1" t="s">
        <v>4</v>
      </c>
      <c r="F240" s="71">
        <v>185775</v>
      </c>
      <c r="G240" s="29">
        <v>186770</v>
      </c>
      <c r="H240" s="29">
        <f t="shared" si="98"/>
        <v>995</v>
      </c>
      <c r="I240" s="29">
        <v>8</v>
      </c>
      <c r="J240" s="30">
        <v>7.4999999999999997E-2</v>
      </c>
      <c r="K240" s="31">
        <f t="shared" si="99"/>
        <v>597</v>
      </c>
      <c r="L240" s="32" t="s">
        <v>279</v>
      </c>
      <c r="M240" s="38"/>
      <c r="N240" s="39">
        <f t="shared" si="100"/>
        <v>0</v>
      </c>
      <c r="O240" s="35"/>
      <c r="P240" s="4" t="s">
        <v>282</v>
      </c>
      <c r="Q240" s="32" t="s">
        <v>279</v>
      </c>
      <c r="R240" s="40">
        <f t="shared" si="97"/>
        <v>597</v>
      </c>
    </row>
    <row r="241" spans="2:18" ht="16.5" x14ac:dyDescent="0.25">
      <c r="B241" s="25" t="s">
        <v>247</v>
      </c>
      <c r="C241" s="37" t="s">
        <v>3</v>
      </c>
      <c r="D241" s="29"/>
      <c r="E241" s="1" t="s">
        <v>4</v>
      </c>
      <c r="F241" s="71">
        <v>186770</v>
      </c>
      <c r="G241" s="29">
        <v>187770</v>
      </c>
      <c r="H241" s="29">
        <f t="shared" si="98"/>
        <v>1000</v>
      </c>
      <c r="I241" s="29">
        <v>8</v>
      </c>
      <c r="J241" s="30">
        <v>7.4999999999999997E-2</v>
      </c>
      <c r="K241" s="31">
        <f t="shared" si="99"/>
        <v>600</v>
      </c>
      <c r="L241" s="32" t="s">
        <v>279</v>
      </c>
      <c r="M241" s="38"/>
      <c r="N241" s="39">
        <f t="shared" si="100"/>
        <v>0</v>
      </c>
      <c r="O241" s="35"/>
      <c r="P241" s="4" t="s">
        <v>282</v>
      </c>
      <c r="Q241" s="32" t="s">
        <v>279</v>
      </c>
      <c r="R241" s="40">
        <f t="shared" si="97"/>
        <v>600</v>
      </c>
    </row>
    <row r="242" spans="2:18" ht="16.5" x14ac:dyDescent="0.25">
      <c r="B242" s="25" t="s">
        <v>248</v>
      </c>
      <c r="C242" s="37" t="s">
        <v>3</v>
      </c>
      <c r="D242" s="29"/>
      <c r="E242" s="1" t="s">
        <v>4</v>
      </c>
      <c r="F242" s="71">
        <v>187770</v>
      </c>
      <c r="G242" s="29">
        <v>188820</v>
      </c>
      <c r="H242" s="29">
        <f t="shared" si="98"/>
        <v>1050</v>
      </c>
      <c r="I242" s="29">
        <v>8</v>
      </c>
      <c r="J242" s="30">
        <v>7.4999999999999997E-2</v>
      </c>
      <c r="K242" s="31">
        <f t="shared" si="99"/>
        <v>630</v>
      </c>
      <c r="L242" s="32" t="s">
        <v>279</v>
      </c>
      <c r="M242" s="38"/>
      <c r="N242" s="39">
        <f t="shared" si="100"/>
        <v>0</v>
      </c>
      <c r="O242" s="35"/>
      <c r="P242" s="4" t="s">
        <v>282</v>
      </c>
      <c r="Q242" s="32" t="s">
        <v>279</v>
      </c>
      <c r="R242" s="40">
        <f t="shared" si="97"/>
        <v>630</v>
      </c>
    </row>
    <row r="243" spans="2:18" ht="15" customHeight="1" thickBot="1" x14ac:dyDescent="0.3">
      <c r="B243" s="61"/>
      <c r="C243" s="62"/>
      <c r="D243" s="63"/>
      <c r="E243" s="64"/>
      <c r="F243" s="65"/>
      <c r="G243" s="65"/>
      <c r="H243" s="65"/>
      <c r="I243" s="65"/>
      <c r="J243" s="65"/>
      <c r="K243" s="63"/>
      <c r="L243" s="67"/>
      <c r="M243" s="63" t="s">
        <v>267</v>
      </c>
      <c r="N243" s="68">
        <f>SUM(N135:N242)</f>
        <v>0</v>
      </c>
      <c r="O243" s="69"/>
      <c r="P243" s="73"/>
      <c r="Q243" s="74" t="s">
        <v>267</v>
      </c>
      <c r="R243" s="75">
        <f>SUM(R135:R242)</f>
        <v>47462</v>
      </c>
    </row>
    <row r="244" spans="2:18" ht="30" customHeight="1" thickBot="1" x14ac:dyDescent="0.3">
      <c r="B244" s="76" t="s">
        <v>268</v>
      </c>
      <c r="C244" s="77"/>
      <c r="D244" s="77"/>
      <c r="E244" s="77"/>
      <c r="F244" s="78"/>
      <c r="G244" s="78"/>
      <c r="H244" s="78"/>
      <c r="I244" s="78"/>
      <c r="J244" s="78"/>
      <c r="K244" s="79"/>
      <c r="L244" s="79"/>
      <c r="M244" s="80"/>
      <c r="N244" s="81">
        <f>N57+N133+N243</f>
        <v>0</v>
      </c>
      <c r="O244" s="82"/>
      <c r="P244" s="83" t="s">
        <v>269</v>
      </c>
      <c r="Q244" s="84"/>
      <c r="R244" s="85">
        <f>R57+R133+R243</f>
        <v>88338.5</v>
      </c>
    </row>
    <row r="245" spans="2:18" x14ac:dyDescent="0.25">
      <c r="B245" s="86"/>
      <c r="C245" s="87"/>
      <c r="D245" s="87"/>
      <c r="E245" s="88"/>
      <c r="F245" s="88"/>
      <c r="G245" s="88"/>
      <c r="H245" s="88"/>
      <c r="I245" s="89"/>
      <c r="J245" s="89"/>
      <c r="K245" s="88"/>
      <c r="L245" s="88"/>
      <c r="M245" s="89"/>
      <c r="N245" s="89"/>
      <c r="O245" s="89"/>
      <c r="P245" s="90"/>
      <c r="Q245" s="91"/>
      <c r="R245" s="92"/>
    </row>
    <row r="246" spans="2:18" x14ac:dyDescent="0.25">
      <c r="B246" s="93"/>
      <c r="C246" s="94"/>
      <c r="D246" s="94"/>
      <c r="E246" s="95"/>
      <c r="F246" s="95"/>
      <c r="G246" s="95"/>
      <c r="H246" s="95"/>
      <c r="I246" s="96"/>
      <c r="J246" s="96"/>
      <c r="K246" s="95"/>
      <c r="L246" s="95"/>
      <c r="M246" s="96"/>
      <c r="N246" s="96"/>
      <c r="O246" s="96"/>
      <c r="P246" s="90"/>
      <c r="Q246" s="91"/>
      <c r="R246" s="92"/>
    </row>
    <row r="247" spans="2:18" x14ac:dyDescent="0.25">
      <c r="B247" s="93"/>
      <c r="C247" s="94"/>
      <c r="D247" s="129"/>
      <c r="E247" s="129"/>
      <c r="F247" s="129"/>
      <c r="G247" s="95"/>
      <c r="H247" s="95"/>
      <c r="I247" s="96"/>
      <c r="J247" s="96"/>
      <c r="K247" s="95"/>
      <c r="L247" s="95"/>
      <c r="M247" s="96"/>
      <c r="N247" s="96"/>
      <c r="O247" s="96"/>
      <c r="P247" s="90"/>
      <c r="Q247" s="91"/>
      <c r="R247" s="92"/>
    </row>
    <row r="248" spans="2:18" x14ac:dyDescent="0.25">
      <c r="B248" s="93"/>
      <c r="C248" s="97" t="s">
        <v>270</v>
      </c>
      <c r="D248" s="130"/>
      <c r="E248" s="130"/>
      <c r="F248" s="130"/>
      <c r="G248" s="95"/>
      <c r="H248" s="95"/>
      <c r="I248" s="96"/>
      <c r="J248" s="96"/>
      <c r="K248" s="95"/>
      <c r="L248" s="95"/>
      <c r="M248" s="96"/>
      <c r="N248" s="96"/>
      <c r="O248" s="96"/>
      <c r="P248" s="90"/>
      <c r="Q248" s="91"/>
      <c r="R248" s="92"/>
    </row>
    <row r="249" spans="2:18" x14ac:dyDescent="0.25">
      <c r="B249" s="93"/>
      <c r="C249" s="94"/>
      <c r="D249" s="94"/>
      <c r="E249" s="95"/>
      <c r="F249" s="95"/>
      <c r="G249" s="95"/>
      <c r="H249" s="95"/>
      <c r="I249" s="96"/>
      <c r="J249" s="96"/>
      <c r="K249" s="95"/>
      <c r="L249" s="95"/>
      <c r="M249" s="96"/>
      <c r="N249" s="96"/>
      <c r="O249" s="96"/>
      <c r="P249" s="90"/>
      <c r="Q249" s="91"/>
      <c r="R249" s="92"/>
    </row>
    <row r="250" spans="2:18" x14ac:dyDescent="0.25">
      <c r="B250" s="93"/>
      <c r="C250" s="94"/>
      <c r="D250" s="131"/>
      <c r="E250" s="131"/>
      <c r="F250" s="131"/>
      <c r="G250" s="95"/>
      <c r="H250" s="95"/>
      <c r="I250" s="96"/>
      <c r="J250" s="96"/>
      <c r="K250" s="95"/>
      <c r="L250" s="95"/>
      <c r="M250" s="96"/>
      <c r="N250" s="96"/>
      <c r="O250" s="96"/>
      <c r="P250" s="90"/>
      <c r="Q250" s="91"/>
      <c r="R250" s="92"/>
    </row>
    <row r="251" spans="2:18" x14ac:dyDescent="0.25">
      <c r="B251" s="93"/>
      <c r="C251" s="97" t="s">
        <v>271</v>
      </c>
      <c r="D251" s="132"/>
      <c r="E251" s="132"/>
      <c r="F251" s="132"/>
      <c r="G251" s="95"/>
      <c r="H251" s="95"/>
      <c r="I251" s="96"/>
      <c r="J251" s="96"/>
      <c r="K251" s="95"/>
      <c r="L251" s="95"/>
      <c r="M251" s="96"/>
      <c r="N251" s="96"/>
      <c r="O251" s="96"/>
      <c r="P251" s="90"/>
      <c r="Q251" s="91"/>
      <c r="R251" s="92"/>
    </row>
    <row r="252" spans="2:18" x14ac:dyDescent="0.25">
      <c r="B252" s="93"/>
      <c r="C252" s="94"/>
      <c r="D252" s="94"/>
      <c r="E252" s="95"/>
      <c r="F252" s="95"/>
      <c r="G252" s="95"/>
      <c r="H252" s="95"/>
      <c r="I252" s="96"/>
      <c r="J252" s="96"/>
      <c r="K252" s="95"/>
      <c r="L252" s="95"/>
      <c r="M252" s="96"/>
      <c r="N252" s="96"/>
      <c r="O252" s="96"/>
      <c r="P252" s="90"/>
      <c r="Q252" s="91"/>
      <c r="R252" s="92"/>
    </row>
    <row r="253" spans="2:18" x14ac:dyDescent="0.25">
      <c r="B253" s="93"/>
      <c r="C253" s="94"/>
      <c r="D253" s="129"/>
      <c r="E253" s="129"/>
      <c r="F253" s="129"/>
      <c r="G253" s="95"/>
      <c r="H253" s="95"/>
      <c r="I253" s="96"/>
      <c r="J253" s="96"/>
      <c r="K253" s="95"/>
      <c r="L253" s="95"/>
      <c r="M253" s="96"/>
      <c r="N253" s="96"/>
      <c r="O253" s="96"/>
      <c r="P253" s="90"/>
      <c r="Q253" s="91"/>
      <c r="R253" s="92"/>
    </row>
    <row r="254" spans="2:18" x14ac:dyDescent="0.25">
      <c r="B254" s="93"/>
      <c r="C254" s="97" t="s">
        <v>272</v>
      </c>
      <c r="D254" s="130"/>
      <c r="E254" s="130"/>
      <c r="F254" s="130"/>
      <c r="G254" s="95"/>
      <c r="H254" s="95"/>
      <c r="I254" s="96"/>
      <c r="J254" s="96"/>
      <c r="K254" s="95"/>
      <c r="L254" s="95"/>
      <c r="M254" s="96"/>
      <c r="N254" s="96"/>
      <c r="O254" s="96"/>
      <c r="P254" s="90"/>
      <c r="Q254" s="91"/>
      <c r="R254" s="92"/>
    </row>
    <row r="255" spans="2:18" x14ac:dyDescent="0.25">
      <c r="B255" s="93"/>
      <c r="C255" s="94"/>
      <c r="D255" s="94"/>
      <c r="E255" s="95"/>
      <c r="F255" s="95"/>
      <c r="G255" s="95"/>
      <c r="H255" s="95"/>
      <c r="I255" s="96"/>
      <c r="J255" s="96"/>
      <c r="K255" s="95"/>
      <c r="L255" s="95"/>
      <c r="M255" s="96"/>
      <c r="N255" s="96"/>
      <c r="O255" s="96"/>
      <c r="P255" s="90"/>
      <c r="Q255" s="91"/>
      <c r="R255" s="92"/>
    </row>
    <row r="256" spans="2:18" x14ac:dyDescent="0.25">
      <c r="B256" s="93"/>
      <c r="C256" s="94"/>
      <c r="D256" s="129"/>
      <c r="E256" s="129"/>
      <c r="F256" s="129"/>
      <c r="G256" s="95"/>
      <c r="H256" s="95"/>
      <c r="I256" s="96"/>
      <c r="J256" s="96"/>
      <c r="K256" s="95"/>
      <c r="L256" s="95"/>
      <c r="M256" s="96"/>
      <c r="N256" s="96"/>
      <c r="O256" s="96"/>
      <c r="P256" s="90"/>
      <c r="Q256" s="91"/>
      <c r="R256" s="92"/>
    </row>
    <row r="257" spans="2:18" x14ac:dyDescent="0.25">
      <c r="B257" s="93"/>
      <c r="C257" s="97" t="s">
        <v>273</v>
      </c>
      <c r="D257" s="130"/>
      <c r="E257" s="130"/>
      <c r="F257" s="130"/>
      <c r="G257" s="95"/>
      <c r="H257" s="95"/>
      <c r="I257" s="96"/>
      <c r="J257" s="96"/>
      <c r="K257" s="95"/>
      <c r="L257" s="95"/>
      <c r="M257" s="96"/>
      <c r="N257" s="96"/>
      <c r="O257" s="96"/>
      <c r="P257" s="90"/>
      <c r="Q257" s="91"/>
      <c r="R257" s="92"/>
    </row>
    <row r="258" spans="2:18" ht="15.75" thickBot="1" x14ac:dyDescent="0.3">
      <c r="B258" s="98"/>
      <c r="C258" s="99"/>
      <c r="D258" s="99"/>
      <c r="E258" s="100"/>
      <c r="F258" s="100"/>
      <c r="G258" s="100"/>
      <c r="H258" s="100"/>
      <c r="I258" s="101"/>
      <c r="J258" s="101"/>
      <c r="K258" s="100"/>
      <c r="L258" s="100"/>
      <c r="M258" s="101"/>
      <c r="N258" s="101"/>
      <c r="O258" s="101"/>
      <c r="P258" s="102"/>
      <c r="Q258" s="103"/>
      <c r="R258" s="104"/>
    </row>
  </sheetData>
  <sheetProtection algorithmName="SHA-512" hashValue="13DtixIdeH5m+tQJQ1iTqPYwm62C9RSPXXBctmoIbI2PGrdHJM+pjVNwI6DC+zOU/vjLCGtyzzUlGvv/x0I61g==" saltValue="9PKKODRXtMOey/+HdmBzhw==" spinCount="100000" sheet="1" objects="1" scenarios="1" autoFilter="0"/>
  <autoFilter ref="B5:R244" xr:uid="{4C00A412-39EF-4A71-A0EC-5A1C6AA8561E}"/>
  <mergeCells count="14">
    <mergeCell ref="D247:F248"/>
    <mergeCell ref="D250:F251"/>
    <mergeCell ref="D253:F254"/>
    <mergeCell ref="D256:F257"/>
    <mergeCell ref="B2:R2"/>
    <mergeCell ref="B3:R3"/>
    <mergeCell ref="B4:B5"/>
    <mergeCell ref="C4:C5"/>
    <mergeCell ref="D4:D5"/>
    <mergeCell ref="E4:E5"/>
    <mergeCell ref="F4:G4"/>
    <mergeCell ref="H4:J4"/>
    <mergeCell ref="K4:N4"/>
    <mergeCell ref="P4:R4"/>
  </mergeCells>
  <phoneticPr fontId="4" type="noConversion"/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BECC3-0511-4043-8C9C-57E70D170185}">
  <dimension ref="B1:P237"/>
  <sheetViews>
    <sheetView zoomScale="80" zoomScaleNormal="80" workbookViewId="0"/>
  </sheetViews>
  <sheetFormatPr defaultRowHeight="15" x14ac:dyDescent="0.25"/>
  <cols>
    <col min="1" max="1" width="3.140625" style="4" customWidth="1"/>
    <col min="2" max="2" width="9.140625" style="3"/>
    <col min="3" max="3" width="27.140625" style="4" customWidth="1"/>
    <col min="4" max="4" width="12.7109375" style="4" customWidth="1"/>
    <col min="5" max="5" width="82.42578125" style="4" customWidth="1"/>
    <col min="6" max="6" width="12.28515625" style="3" customWidth="1"/>
    <col min="7" max="10" width="9.140625" style="3"/>
    <col min="11" max="12" width="12.7109375" style="3" customWidth="1"/>
    <col min="13" max="13" width="5.7109375" style="5" customWidth="1"/>
    <col min="14" max="14" width="26.7109375" style="6" customWidth="1"/>
    <col min="15" max="16" width="12.7109375" style="7" customWidth="1"/>
    <col min="17" max="16384" width="9.140625" style="4"/>
  </cols>
  <sheetData>
    <row r="1" spans="2:16" ht="15.75" thickBot="1" x14ac:dyDescent="0.3"/>
    <row r="2" spans="2:16" ht="39.950000000000003" customHeight="1" x14ac:dyDescent="0.45">
      <c r="B2" s="133" t="s">
        <v>0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5"/>
    </row>
    <row r="3" spans="2:16" ht="90" customHeight="1" thickBot="1" x14ac:dyDescent="0.3">
      <c r="B3" s="136" t="s">
        <v>372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8"/>
      <c r="N3" s="137"/>
      <c r="O3" s="137"/>
      <c r="P3" s="139"/>
    </row>
    <row r="4" spans="2:16" ht="16.5" customHeight="1" x14ac:dyDescent="0.25">
      <c r="B4" s="158" t="s">
        <v>249</v>
      </c>
      <c r="C4" s="142" t="s">
        <v>250</v>
      </c>
      <c r="D4" s="144" t="s">
        <v>251</v>
      </c>
      <c r="E4" s="146" t="s">
        <v>252</v>
      </c>
      <c r="F4" s="148" t="s">
        <v>253</v>
      </c>
      <c r="G4" s="149"/>
      <c r="H4" s="150" t="s">
        <v>254</v>
      </c>
      <c r="I4" s="151"/>
      <c r="J4" s="152"/>
      <c r="K4" s="153" t="s">
        <v>255</v>
      </c>
      <c r="L4" s="154"/>
      <c r="M4" s="8"/>
      <c r="N4" s="156" t="s">
        <v>256</v>
      </c>
      <c r="O4" s="156"/>
      <c r="P4" s="157"/>
    </row>
    <row r="5" spans="2:16" ht="33" customHeight="1" thickBot="1" x14ac:dyDescent="0.3">
      <c r="B5" s="159"/>
      <c r="C5" s="143"/>
      <c r="D5" s="145"/>
      <c r="E5" s="147"/>
      <c r="F5" s="9" t="s">
        <v>257</v>
      </c>
      <c r="G5" s="10" t="s">
        <v>258</v>
      </c>
      <c r="H5" s="10" t="s">
        <v>259</v>
      </c>
      <c r="I5" s="10" t="s">
        <v>260</v>
      </c>
      <c r="J5" s="11" t="s">
        <v>261</v>
      </c>
      <c r="K5" s="12" t="s">
        <v>262</v>
      </c>
      <c r="L5" s="13" t="s">
        <v>263</v>
      </c>
      <c r="M5" s="15"/>
      <c r="N5" s="16" t="s">
        <v>266</v>
      </c>
      <c r="O5" s="17" t="s">
        <v>263</v>
      </c>
      <c r="P5" s="18" t="s">
        <v>262</v>
      </c>
    </row>
    <row r="6" spans="2:16" ht="16.5" x14ac:dyDescent="0.25">
      <c r="B6" s="25" t="s">
        <v>283</v>
      </c>
      <c r="C6" s="26" t="s">
        <v>3</v>
      </c>
      <c r="D6" s="27"/>
      <c r="E6" s="28" t="s">
        <v>4</v>
      </c>
      <c r="F6" s="25">
        <v>61630</v>
      </c>
      <c r="G6" s="29">
        <v>61885</v>
      </c>
      <c r="H6" s="29">
        <f t="shared" ref="H6:H69" si="0">G6-F6</f>
        <v>255</v>
      </c>
      <c r="I6" s="29">
        <v>10</v>
      </c>
      <c r="J6" s="30">
        <v>7.4999999999999997E-2</v>
      </c>
      <c r="K6" s="31">
        <f>H6*I6*J6</f>
        <v>191.25</v>
      </c>
      <c r="L6" s="32" t="s">
        <v>279</v>
      </c>
      <c r="M6" s="35"/>
      <c r="N6" s="4" t="s">
        <v>277</v>
      </c>
      <c r="O6" s="32" t="s">
        <v>279</v>
      </c>
      <c r="P6" s="36">
        <f>H6*I6*J6</f>
        <v>191.25</v>
      </c>
    </row>
    <row r="7" spans="2:16" x14ac:dyDescent="0.25">
      <c r="B7" s="25" t="s">
        <v>284</v>
      </c>
      <c r="C7" s="37" t="s">
        <v>3</v>
      </c>
      <c r="D7" s="29"/>
      <c r="E7" s="2" t="s">
        <v>6</v>
      </c>
      <c r="F7" s="25">
        <v>61885</v>
      </c>
      <c r="G7" s="29">
        <v>64580</v>
      </c>
      <c r="H7" s="29">
        <f t="shared" si="0"/>
        <v>2695</v>
      </c>
      <c r="I7" s="29"/>
      <c r="J7" s="30"/>
      <c r="K7" s="25">
        <f>H7</f>
        <v>2695</v>
      </c>
      <c r="L7" s="32" t="s">
        <v>7</v>
      </c>
      <c r="M7" s="35"/>
      <c r="N7" s="4"/>
      <c r="O7" s="32"/>
      <c r="P7" s="40"/>
    </row>
    <row r="8" spans="2:16" ht="16.5" x14ac:dyDescent="0.25">
      <c r="B8" s="25" t="s">
        <v>285</v>
      </c>
      <c r="C8" s="37" t="s">
        <v>3</v>
      </c>
      <c r="D8" s="29"/>
      <c r="E8" s="2" t="s">
        <v>4</v>
      </c>
      <c r="F8" s="25">
        <v>64580</v>
      </c>
      <c r="G8" s="29">
        <v>64840</v>
      </c>
      <c r="H8" s="29">
        <f t="shared" si="0"/>
        <v>260</v>
      </c>
      <c r="I8" s="29">
        <v>10</v>
      </c>
      <c r="J8" s="30">
        <v>7.4999999999999997E-2</v>
      </c>
      <c r="K8" s="31">
        <f>H8*I8*J8</f>
        <v>195</v>
      </c>
      <c r="L8" s="32" t="s">
        <v>279</v>
      </c>
      <c r="M8" s="35"/>
      <c r="N8" s="4" t="s">
        <v>277</v>
      </c>
      <c r="O8" s="32" t="s">
        <v>279</v>
      </c>
      <c r="P8" s="40">
        <f>H8*I8*J8</f>
        <v>195</v>
      </c>
    </row>
    <row r="9" spans="2:16" x14ac:dyDescent="0.25">
      <c r="B9" s="25" t="s">
        <v>286</v>
      </c>
      <c r="C9" s="37" t="s">
        <v>3</v>
      </c>
      <c r="D9" s="29"/>
      <c r="E9" s="2" t="s">
        <v>6</v>
      </c>
      <c r="F9" s="25">
        <v>64840</v>
      </c>
      <c r="G9" s="29">
        <v>65765</v>
      </c>
      <c r="H9" s="29">
        <f t="shared" si="0"/>
        <v>925</v>
      </c>
      <c r="I9" s="29"/>
      <c r="J9" s="30"/>
      <c r="K9" s="25">
        <f>H9</f>
        <v>925</v>
      </c>
      <c r="L9" s="32" t="s">
        <v>7</v>
      </c>
      <c r="M9" s="35"/>
      <c r="N9" s="4"/>
      <c r="O9" s="32"/>
      <c r="P9" s="40"/>
    </row>
    <row r="10" spans="2:16" ht="16.5" x14ac:dyDescent="0.25">
      <c r="B10" s="25" t="s">
        <v>287</v>
      </c>
      <c r="C10" s="37" t="s">
        <v>3</v>
      </c>
      <c r="D10" s="29"/>
      <c r="E10" s="2" t="s">
        <v>4</v>
      </c>
      <c r="F10" s="25">
        <v>65765</v>
      </c>
      <c r="G10" s="29">
        <v>65830</v>
      </c>
      <c r="H10" s="29">
        <f t="shared" si="0"/>
        <v>65</v>
      </c>
      <c r="I10" s="29">
        <v>10</v>
      </c>
      <c r="J10" s="30">
        <v>7.4999999999999997E-2</v>
      </c>
      <c r="K10" s="31">
        <f>H10*I10*J10</f>
        <v>48.75</v>
      </c>
      <c r="L10" s="32" t="s">
        <v>279</v>
      </c>
      <c r="M10" s="35"/>
      <c r="N10" s="4" t="s">
        <v>277</v>
      </c>
      <c r="O10" s="32" t="s">
        <v>279</v>
      </c>
      <c r="P10" s="40">
        <f>H10*I10*J10</f>
        <v>48.75</v>
      </c>
    </row>
    <row r="11" spans="2:16" ht="16.5" x14ac:dyDescent="0.25">
      <c r="B11" s="25" t="s">
        <v>288</v>
      </c>
      <c r="C11" s="37" t="s">
        <v>3</v>
      </c>
      <c r="D11" s="29"/>
      <c r="E11" s="2" t="s">
        <v>4</v>
      </c>
      <c r="F11" s="25">
        <v>65880</v>
      </c>
      <c r="G11" s="29">
        <v>66195</v>
      </c>
      <c r="H11" s="29">
        <f t="shared" si="0"/>
        <v>315</v>
      </c>
      <c r="I11" s="29">
        <v>10</v>
      </c>
      <c r="J11" s="30">
        <v>7.4999999999999997E-2</v>
      </c>
      <c r="K11" s="31">
        <f>H11*I11*J11</f>
        <v>236.25</v>
      </c>
      <c r="L11" s="32" t="s">
        <v>279</v>
      </c>
      <c r="M11" s="35"/>
      <c r="N11" s="4" t="s">
        <v>277</v>
      </c>
      <c r="O11" s="32" t="s">
        <v>279</v>
      </c>
      <c r="P11" s="40">
        <f>H11*I11*J11</f>
        <v>236.25</v>
      </c>
    </row>
    <row r="12" spans="2:16" x14ac:dyDescent="0.25">
      <c r="B12" s="25" t="s">
        <v>289</v>
      </c>
      <c r="C12" s="37" t="s">
        <v>3</v>
      </c>
      <c r="D12" s="29"/>
      <c r="E12" s="2" t="s">
        <v>6</v>
      </c>
      <c r="F12" s="25">
        <v>66195</v>
      </c>
      <c r="G12" s="29">
        <v>66695</v>
      </c>
      <c r="H12" s="29">
        <f t="shared" si="0"/>
        <v>500</v>
      </c>
      <c r="I12" s="29"/>
      <c r="J12" s="30"/>
      <c r="K12" s="25">
        <f>H12</f>
        <v>500</v>
      </c>
      <c r="L12" s="32" t="s">
        <v>7</v>
      </c>
      <c r="M12" s="35"/>
      <c r="N12" s="4"/>
      <c r="O12" s="32"/>
      <c r="P12" s="40"/>
    </row>
    <row r="13" spans="2:16" ht="16.5" x14ac:dyDescent="0.25">
      <c r="B13" s="25" t="s">
        <v>290</v>
      </c>
      <c r="C13" s="37" t="s">
        <v>3</v>
      </c>
      <c r="D13" s="29"/>
      <c r="E13" s="2" t="s">
        <v>4</v>
      </c>
      <c r="F13" s="25">
        <v>67070</v>
      </c>
      <c r="G13" s="29">
        <v>67860</v>
      </c>
      <c r="H13" s="29">
        <f t="shared" si="0"/>
        <v>790</v>
      </c>
      <c r="I13" s="29">
        <v>10</v>
      </c>
      <c r="J13" s="30">
        <v>7.4999999999999997E-2</v>
      </c>
      <c r="K13" s="31">
        <f>H13*I13*J13</f>
        <v>592.5</v>
      </c>
      <c r="L13" s="32" t="s">
        <v>279</v>
      </c>
      <c r="M13" s="35"/>
      <c r="N13" s="4" t="s">
        <v>277</v>
      </c>
      <c r="O13" s="32" t="s">
        <v>279</v>
      </c>
      <c r="P13" s="40">
        <f>H13*I13*J13</f>
        <v>592.5</v>
      </c>
    </row>
    <row r="14" spans="2:16" ht="16.5" x14ac:dyDescent="0.25">
      <c r="B14" s="25" t="s">
        <v>291</v>
      </c>
      <c r="C14" s="37" t="s">
        <v>3</v>
      </c>
      <c r="D14" s="29"/>
      <c r="E14" s="2" t="s">
        <v>4</v>
      </c>
      <c r="F14" s="25">
        <v>68760</v>
      </c>
      <c r="G14" s="29">
        <v>69670</v>
      </c>
      <c r="H14" s="29">
        <f t="shared" si="0"/>
        <v>910</v>
      </c>
      <c r="I14" s="29">
        <v>10</v>
      </c>
      <c r="J14" s="30">
        <v>7.4999999999999997E-2</v>
      </c>
      <c r="K14" s="31">
        <f>H14*I14*J14</f>
        <v>682.5</v>
      </c>
      <c r="L14" s="32" t="s">
        <v>279</v>
      </c>
      <c r="M14" s="35"/>
      <c r="N14" s="4" t="s">
        <v>277</v>
      </c>
      <c r="O14" s="32" t="s">
        <v>279</v>
      </c>
      <c r="P14" s="40">
        <f>H14*I14*J14</f>
        <v>682.5</v>
      </c>
    </row>
    <row r="15" spans="2:16" ht="16.5" x14ac:dyDescent="0.25">
      <c r="B15" s="25" t="s">
        <v>15</v>
      </c>
      <c r="C15" s="37" t="s">
        <v>3</v>
      </c>
      <c r="D15" s="29"/>
      <c r="E15" s="2" t="s">
        <v>16</v>
      </c>
      <c r="F15" s="25">
        <v>69720</v>
      </c>
      <c r="G15" s="29">
        <v>69840</v>
      </c>
      <c r="H15" s="29">
        <f t="shared" si="0"/>
        <v>120</v>
      </c>
      <c r="I15" s="29">
        <v>8</v>
      </c>
      <c r="J15" s="30">
        <v>0.2</v>
      </c>
      <c r="K15" s="25">
        <f>H15*I15*J15</f>
        <v>192</v>
      </c>
      <c r="L15" s="32" t="s">
        <v>279</v>
      </c>
      <c r="M15" s="35"/>
      <c r="N15" s="4"/>
      <c r="O15" s="32"/>
      <c r="P15" s="40"/>
    </row>
    <row r="16" spans="2:16" ht="16.5" x14ac:dyDescent="0.25">
      <c r="B16" s="25" t="s">
        <v>17</v>
      </c>
      <c r="C16" s="37" t="s">
        <v>3</v>
      </c>
      <c r="D16" s="29"/>
      <c r="E16" s="2" t="s">
        <v>18</v>
      </c>
      <c r="F16" s="25">
        <v>69720</v>
      </c>
      <c r="G16" s="29">
        <v>69930</v>
      </c>
      <c r="H16" s="29">
        <f t="shared" si="0"/>
        <v>210</v>
      </c>
      <c r="I16" s="29">
        <v>8</v>
      </c>
      <c r="J16" s="30">
        <v>0.1</v>
      </c>
      <c r="K16" s="25">
        <f>H16*I16</f>
        <v>1680</v>
      </c>
      <c r="L16" s="32" t="s">
        <v>279</v>
      </c>
      <c r="M16" s="35"/>
      <c r="N16" s="4" t="s">
        <v>277</v>
      </c>
      <c r="O16" s="32" t="s">
        <v>279</v>
      </c>
      <c r="P16" s="40">
        <f t="shared" ref="P16:P32" si="1">H16*I16*J16</f>
        <v>168</v>
      </c>
    </row>
    <row r="17" spans="2:16" ht="16.5" x14ac:dyDescent="0.25">
      <c r="B17" s="25" t="s">
        <v>19</v>
      </c>
      <c r="C17" s="37" t="s">
        <v>3</v>
      </c>
      <c r="D17" s="29"/>
      <c r="E17" s="2" t="s">
        <v>4</v>
      </c>
      <c r="F17" s="25">
        <v>70255</v>
      </c>
      <c r="G17" s="29">
        <v>72945</v>
      </c>
      <c r="H17" s="29">
        <f t="shared" si="0"/>
        <v>2690</v>
      </c>
      <c r="I17" s="29">
        <v>10</v>
      </c>
      <c r="J17" s="30">
        <v>7.4999999999999997E-2</v>
      </c>
      <c r="K17" s="31">
        <f>H17*I17*J17</f>
        <v>2017.5</v>
      </c>
      <c r="L17" s="32" t="s">
        <v>279</v>
      </c>
      <c r="M17" s="35"/>
      <c r="N17" s="4" t="s">
        <v>277</v>
      </c>
      <c r="O17" s="32" t="s">
        <v>279</v>
      </c>
      <c r="P17" s="40">
        <f t="shared" si="1"/>
        <v>2017.5</v>
      </c>
    </row>
    <row r="18" spans="2:16" ht="16.5" x14ac:dyDescent="0.25">
      <c r="B18" s="25" t="s">
        <v>20</v>
      </c>
      <c r="C18" s="37" t="s">
        <v>3</v>
      </c>
      <c r="D18" s="29"/>
      <c r="E18" s="2" t="s">
        <v>4</v>
      </c>
      <c r="F18" s="25">
        <v>72945</v>
      </c>
      <c r="G18" s="29">
        <v>73025</v>
      </c>
      <c r="H18" s="29">
        <f t="shared" si="0"/>
        <v>80</v>
      </c>
      <c r="I18" s="29">
        <v>10</v>
      </c>
      <c r="J18" s="30">
        <v>7.4999999999999997E-2</v>
      </c>
      <c r="K18" s="31">
        <f>H18*I18*J18</f>
        <v>60</v>
      </c>
      <c r="L18" s="32" t="s">
        <v>279</v>
      </c>
      <c r="M18" s="35"/>
      <c r="N18" s="4" t="s">
        <v>277</v>
      </c>
      <c r="O18" s="32" t="s">
        <v>279</v>
      </c>
      <c r="P18" s="40">
        <f t="shared" si="1"/>
        <v>60</v>
      </c>
    </row>
    <row r="19" spans="2:16" ht="16.5" x14ac:dyDescent="0.25">
      <c r="B19" s="25" t="s">
        <v>21</v>
      </c>
      <c r="C19" s="37" t="s">
        <v>3</v>
      </c>
      <c r="D19" s="29"/>
      <c r="E19" s="2" t="s">
        <v>4</v>
      </c>
      <c r="F19" s="25">
        <v>73025</v>
      </c>
      <c r="G19" s="29">
        <v>73945</v>
      </c>
      <c r="H19" s="29">
        <f t="shared" si="0"/>
        <v>920</v>
      </c>
      <c r="I19" s="29">
        <v>10</v>
      </c>
      <c r="J19" s="30">
        <v>7.4999999999999997E-2</v>
      </c>
      <c r="K19" s="31">
        <f>H19*I19*J19</f>
        <v>690</v>
      </c>
      <c r="L19" s="32" t="s">
        <v>279</v>
      </c>
      <c r="M19" s="35"/>
      <c r="N19" s="4" t="s">
        <v>277</v>
      </c>
      <c r="O19" s="32" t="s">
        <v>279</v>
      </c>
      <c r="P19" s="40">
        <f t="shared" si="1"/>
        <v>690</v>
      </c>
    </row>
    <row r="20" spans="2:16" ht="16.5" x14ac:dyDescent="0.25">
      <c r="B20" s="25" t="s">
        <v>22</v>
      </c>
      <c r="C20" s="37" t="s">
        <v>3</v>
      </c>
      <c r="D20" s="29"/>
      <c r="E20" s="2" t="s">
        <v>18</v>
      </c>
      <c r="F20" s="25">
        <v>74405</v>
      </c>
      <c r="G20" s="29">
        <v>74685</v>
      </c>
      <c r="H20" s="29">
        <f t="shared" si="0"/>
        <v>280</v>
      </c>
      <c r="I20" s="29">
        <v>8</v>
      </c>
      <c r="J20" s="30">
        <v>0.1</v>
      </c>
      <c r="K20" s="25">
        <f>H20*I20</f>
        <v>2240</v>
      </c>
      <c r="L20" s="32" t="s">
        <v>279</v>
      </c>
      <c r="M20" s="35"/>
      <c r="N20" s="4" t="s">
        <v>277</v>
      </c>
      <c r="O20" s="32" t="s">
        <v>279</v>
      </c>
      <c r="P20" s="40">
        <f t="shared" si="1"/>
        <v>224</v>
      </c>
    </row>
    <row r="21" spans="2:16" ht="16.5" x14ac:dyDescent="0.25">
      <c r="B21" s="25" t="s">
        <v>23</v>
      </c>
      <c r="C21" s="37" t="s">
        <v>3</v>
      </c>
      <c r="D21" s="29"/>
      <c r="E21" s="2" t="s">
        <v>4</v>
      </c>
      <c r="F21" s="25">
        <v>74685</v>
      </c>
      <c r="G21" s="29">
        <v>77395</v>
      </c>
      <c r="H21" s="29">
        <f t="shared" si="0"/>
        <v>2710</v>
      </c>
      <c r="I21" s="29">
        <v>10</v>
      </c>
      <c r="J21" s="30">
        <v>7.4999999999999997E-2</v>
      </c>
      <c r="K21" s="31">
        <f t="shared" ref="K21:K32" si="2">H21*I21*J21</f>
        <v>2032.5</v>
      </c>
      <c r="L21" s="32" t="s">
        <v>279</v>
      </c>
      <c r="M21" s="35"/>
      <c r="N21" s="4" t="s">
        <v>277</v>
      </c>
      <c r="O21" s="32" t="s">
        <v>279</v>
      </c>
      <c r="P21" s="40">
        <f t="shared" si="1"/>
        <v>2032.5</v>
      </c>
    </row>
    <row r="22" spans="2:16" ht="16.5" x14ac:dyDescent="0.25">
      <c r="B22" s="25" t="s">
        <v>24</v>
      </c>
      <c r="C22" s="37" t="s">
        <v>3</v>
      </c>
      <c r="D22" s="29"/>
      <c r="E22" s="2" t="s">
        <v>4</v>
      </c>
      <c r="F22" s="25">
        <v>77395</v>
      </c>
      <c r="G22" s="29">
        <v>77445</v>
      </c>
      <c r="H22" s="29">
        <f t="shared" si="0"/>
        <v>50</v>
      </c>
      <c r="I22" s="29">
        <v>10</v>
      </c>
      <c r="J22" s="30">
        <v>7.4999999999999997E-2</v>
      </c>
      <c r="K22" s="31">
        <f t="shared" si="2"/>
        <v>37.5</v>
      </c>
      <c r="L22" s="32" t="s">
        <v>279</v>
      </c>
      <c r="M22" s="35"/>
      <c r="N22" s="4" t="s">
        <v>277</v>
      </c>
      <c r="O22" s="32" t="s">
        <v>279</v>
      </c>
      <c r="P22" s="40">
        <f t="shared" si="1"/>
        <v>37.5</v>
      </c>
    </row>
    <row r="23" spans="2:16" ht="16.5" x14ac:dyDescent="0.25">
      <c r="B23" s="25" t="s">
        <v>25</v>
      </c>
      <c r="C23" s="37" t="s">
        <v>3</v>
      </c>
      <c r="D23" s="29"/>
      <c r="E23" s="2" t="s">
        <v>4</v>
      </c>
      <c r="F23" s="25">
        <v>77635</v>
      </c>
      <c r="G23" s="29">
        <v>78645</v>
      </c>
      <c r="H23" s="29">
        <f t="shared" si="0"/>
        <v>1010</v>
      </c>
      <c r="I23" s="29">
        <v>10</v>
      </c>
      <c r="J23" s="30">
        <v>7.4999999999999997E-2</v>
      </c>
      <c r="K23" s="31">
        <f t="shared" si="2"/>
        <v>757.5</v>
      </c>
      <c r="L23" s="32" t="s">
        <v>279</v>
      </c>
      <c r="M23" s="35"/>
      <c r="N23" s="4" t="s">
        <v>277</v>
      </c>
      <c r="O23" s="32" t="s">
        <v>279</v>
      </c>
      <c r="P23" s="40">
        <f t="shared" si="1"/>
        <v>757.5</v>
      </c>
    </row>
    <row r="24" spans="2:16" ht="16.5" x14ac:dyDescent="0.25">
      <c r="B24" s="25" t="s">
        <v>26</v>
      </c>
      <c r="C24" s="37" t="s">
        <v>3</v>
      </c>
      <c r="D24" s="29"/>
      <c r="E24" s="2" t="s">
        <v>4</v>
      </c>
      <c r="F24" s="25">
        <v>78645</v>
      </c>
      <c r="G24" s="29">
        <v>78695</v>
      </c>
      <c r="H24" s="29">
        <f t="shared" si="0"/>
        <v>50</v>
      </c>
      <c r="I24" s="29">
        <v>10</v>
      </c>
      <c r="J24" s="30">
        <v>7.4999999999999997E-2</v>
      </c>
      <c r="K24" s="31">
        <f t="shared" si="2"/>
        <v>37.5</v>
      </c>
      <c r="L24" s="32" t="s">
        <v>279</v>
      </c>
      <c r="M24" s="35"/>
      <c r="N24" s="4" t="s">
        <v>277</v>
      </c>
      <c r="O24" s="32" t="s">
        <v>279</v>
      </c>
      <c r="P24" s="40">
        <f t="shared" si="1"/>
        <v>37.5</v>
      </c>
    </row>
    <row r="25" spans="2:16" ht="16.5" x14ac:dyDescent="0.25">
      <c r="B25" s="25" t="s">
        <v>27</v>
      </c>
      <c r="C25" s="37" t="s">
        <v>3</v>
      </c>
      <c r="D25" s="29"/>
      <c r="E25" s="2" t="s">
        <v>4</v>
      </c>
      <c r="F25" s="25">
        <v>78870</v>
      </c>
      <c r="G25" s="29">
        <v>81600</v>
      </c>
      <c r="H25" s="29">
        <f t="shared" si="0"/>
        <v>2730</v>
      </c>
      <c r="I25" s="29">
        <v>10</v>
      </c>
      <c r="J25" s="30">
        <v>7.4999999999999997E-2</v>
      </c>
      <c r="K25" s="31">
        <f t="shared" si="2"/>
        <v>2047.5</v>
      </c>
      <c r="L25" s="32" t="s">
        <v>279</v>
      </c>
      <c r="M25" s="35"/>
      <c r="N25" s="4" t="s">
        <v>277</v>
      </c>
      <c r="O25" s="32" t="s">
        <v>279</v>
      </c>
      <c r="P25" s="40">
        <f t="shared" si="1"/>
        <v>2047.5</v>
      </c>
    </row>
    <row r="26" spans="2:16" ht="16.5" x14ac:dyDescent="0.25">
      <c r="B26" s="25" t="s">
        <v>28</v>
      </c>
      <c r="C26" s="37" t="s">
        <v>3</v>
      </c>
      <c r="D26" s="29"/>
      <c r="E26" s="2" t="s">
        <v>4</v>
      </c>
      <c r="F26" s="25">
        <v>82040</v>
      </c>
      <c r="G26" s="29">
        <v>82990</v>
      </c>
      <c r="H26" s="29">
        <f t="shared" si="0"/>
        <v>950</v>
      </c>
      <c r="I26" s="29">
        <v>10</v>
      </c>
      <c r="J26" s="30">
        <v>7.4999999999999997E-2</v>
      </c>
      <c r="K26" s="31">
        <f t="shared" si="2"/>
        <v>712.5</v>
      </c>
      <c r="L26" s="32" t="s">
        <v>279</v>
      </c>
      <c r="M26" s="35"/>
      <c r="N26" s="4" t="s">
        <v>277</v>
      </c>
      <c r="O26" s="32" t="s">
        <v>279</v>
      </c>
      <c r="P26" s="40">
        <f t="shared" si="1"/>
        <v>712.5</v>
      </c>
    </row>
    <row r="27" spans="2:16" ht="16.5" x14ac:dyDescent="0.25">
      <c r="B27" s="25" t="s">
        <v>29</v>
      </c>
      <c r="C27" s="37" t="s">
        <v>3</v>
      </c>
      <c r="D27" s="29"/>
      <c r="E27" s="2" t="s">
        <v>4</v>
      </c>
      <c r="F27" s="25">
        <v>83160</v>
      </c>
      <c r="G27" s="29">
        <v>83225</v>
      </c>
      <c r="H27" s="29">
        <f t="shared" si="0"/>
        <v>65</v>
      </c>
      <c r="I27" s="29">
        <v>10</v>
      </c>
      <c r="J27" s="30">
        <v>7.4999999999999997E-2</v>
      </c>
      <c r="K27" s="31">
        <f t="shared" si="2"/>
        <v>48.75</v>
      </c>
      <c r="L27" s="32" t="s">
        <v>279</v>
      </c>
      <c r="M27" s="35"/>
      <c r="N27" s="4" t="s">
        <v>277</v>
      </c>
      <c r="O27" s="32" t="s">
        <v>279</v>
      </c>
      <c r="P27" s="40">
        <f t="shared" si="1"/>
        <v>48.75</v>
      </c>
    </row>
    <row r="28" spans="2:16" ht="16.5" x14ac:dyDescent="0.25">
      <c r="B28" s="25" t="s">
        <v>30</v>
      </c>
      <c r="C28" s="37" t="s">
        <v>3</v>
      </c>
      <c r="D28" s="29"/>
      <c r="E28" s="2" t="s">
        <v>4</v>
      </c>
      <c r="F28" s="25">
        <v>83225</v>
      </c>
      <c r="G28" s="29">
        <v>85375</v>
      </c>
      <c r="H28" s="29">
        <f t="shared" si="0"/>
        <v>2150</v>
      </c>
      <c r="I28" s="29">
        <v>10</v>
      </c>
      <c r="J28" s="30">
        <v>7.4999999999999997E-2</v>
      </c>
      <c r="K28" s="31">
        <f t="shared" si="2"/>
        <v>1612.5</v>
      </c>
      <c r="L28" s="32" t="s">
        <v>279</v>
      </c>
      <c r="M28" s="35"/>
      <c r="N28" s="4" t="s">
        <v>277</v>
      </c>
      <c r="O28" s="32" t="s">
        <v>279</v>
      </c>
      <c r="P28" s="40">
        <f t="shared" si="1"/>
        <v>1612.5</v>
      </c>
    </row>
    <row r="29" spans="2:16" ht="16.5" x14ac:dyDescent="0.25">
      <c r="B29" s="25" t="s">
        <v>31</v>
      </c>
      <c r="C29" s="37" t="s">
        <v>3</v>
      </c>
      <c r="D29" s="29"/>
      <c r="E29" s="2" t="s">
        <v>4</v>
      </c>
      <c r="F29" s="25">
        <v>85375</v>
      </c>
      <c r="G29" s="29">
        <v>85725</v>
      </c>
      <c r="H29" s="29">
        <f t="shared" si="0"/>
        <v>350</v>
      </c>
      <c r="I29" s="29">
        <v>10</v>
      </c>
      <c r="J29" s="30">
        <v>7.4999999999999997E-2</v>
      </c>
      <c r="K29" s="31">
        <f t="shared" si="2"/>
        <v>262.5</v>
      </c>
      <c r="L29" s="32" t="s">
        <v>279</v>
      </c>
      <c r="M29" s="35"/>
      <c r="N29" s="4" t="s">
        <v>277</v>
      </c>
      <c r="O29" s="32" t="s">
        <v>279</v>
      </c>
      <c r="P29" s="40">
        <f t="shared" si="1"/>
        <v>262.5</v>
      </c>
    </row>
    <row r="30" spans="2:16" ht="16.5" x14ac:dyDescent="0.25">
      <c r="B30" s="25" t="s">
        <v>32</v>
      </c>
      <c r="C30" s="37" t="s">
        <v>3</v>
      </c>
      <c r="D30" s="29"/>
      <c r="E30" s="2" t="s">
        <v>4</v>
      </c>
      <c r="F30" s="25">
        <v>85980</v>
      </c>
      <c r="G30" s="29">
        <v>86985</v>
      </c>
      <c r="H30" s="29">
        <f t="shared" si="0"/>
        <v>1005</v>
      </c>
      <c r="I30" s="29">
        <v>10</v>
      </c>
      <c r="J30" s="30">
        <v>7.4999999999999997E-2</v>
      </c>
      <c r="K30" s="31">
        <f t="shared" si="2"/>
        <v>753.75</v>
      </c>
      <c r="L30" s="32" t="s">
        <v>279</v>
      </c>
      <c r="M30" s="35"/>
      <c r="N30" s="4" t="s">
        <v>277</v>
      </c>
      <c r="O30" s="32" t="s">
        <v>279</v>
      </c>
      <c r="P30" s="40">
        <f t="shared" si="1"/>
        <v>753.75</v>
      </c>
    </row>
    <row r="31" spans="2:16" ht="16.5" x14ac:dyDescent="0.25">
      <c r="B31" s="25" t="s">
        <v>33</v>
      </c>
      <c r="C31" s="37" t="s">
        <v>3</v>
      </c>
      <c r="D31" s="29"/>
      <c r="E31" s="2" t="s">
        <v>4</v>
      </c>
      <c r="F31" s="25">
        <v>86985</v>
      </c>
      <c r="G31" s="29">
        <v>90610</v>
      </c>
      <c r="H31" s="29">
        <f t="shared" si="0"/>
        <v>3625</v>
      </c>
      <c r="I31" s="29">
        <v>10</v>
      </c>
      <c r="J31" s="30">
        <v>7.4999999999999997E-2</v>
      </c>
      <c r="K31" s="31">
        <f t="shared" si="2"/>
        <v>2718.75</v>
      </c>
      <c r="L31" s="32" t="s">
        <v>279</v>
      </c>
      <c r="M31" s="35"/>
      <c r="N31" s="4" t="s">
        <v>277</v>
      </c>
      <c r="O31" s="32" t="s">
        <v>279</v>
      </c>
      <c r="P31" s="40">
        <f t="shared" si="1"/>
        <v>2718.75</v>
      </c>
    </row>
    <row r="32" spans="2:16" ht="16.5" x14ac:dyDescent="0.25">
      <c r="B32" s="25" t="s">
        <v>34</v>
      </c>
      <c r="C32" s="37" t="s">
        <v>3</v>
      </c>
      <c r="D32" s="29"/>
      <c r="E32" s="2" t="s">
        <v>4</v>
      </c>
      <c r="F32" s="25">
        <v>90610</v>
      </c>
      <c r="G32" s="29">
        <v>90790</v>
      </c>
      <c r="H32" s="29">
        <f t="shared" si="0"/>
        <v>180</v>
      </c>
      <c r="I32" s="29">
        <v>8</v>
      </c>
      <c r="J32" s="30">
        <v>7.4999999999999997E-2</v>
      </c>
      <c r="K32" s="31">
        <f t="shared" si="2"/>
        <v>108</v>
      </c>
      <c r="L32" s="32" t="s">
        <v>279</v>
      </c>
      <c r="M32" s="35"/>
      <c r="N32" s="4" t="s">
        <v>277</v>
      </c>
      <c r="O32" s="32" t="s">
        <v>279</v>
      </c>
      <c r="P32" s="40">
        <f t="shared" si="1"/>
        <v>108</v>
      </c>
    </row>
    <row r="33" spans="2:16" x14ac:dyDescent="0.25">
      <c r="B33" s="25" t="s">
        <v>35</v>
      </c>
      <c r="C33" s="37" t="s">
        <v>3</v>
      </c>
      <c r="D33" s="29"/>
      <c r="E33" s="2" t="s">
        <v>36</v>
      </c>
      <c r="F33" s="25">
        <v>90790</v>
      </c>
      <c r="G33" s="29">
        <v>90970</v>
      </c>
      <c r="H33" s="29">
        <f t="shared" si="0"/>
        <v>180</v>
      </c>
      <c r="I33" s="29"/>
      <c r="J33" s="30"/>
      <c r="K33" s="25">
        <f>H33</f>
        <v>180</v>
      </c>
      <c r="L33" s="32" t="s">
        <v>7</v>
      </c>
      <c r="M33" s="35"/>
      <c r="N33" s="4"/>
      <c r="O33" s="32"/>
      <c r="P33" s="40"/>
    </row>
    <row r="34" spans="2:16" ht="16.5" x14ac:dyDescent="0.25">
      <c r="B34" s="25" t="s">
        <v>37</v>
      </c>
      <c r="C34" s="37" t="s">
        <v>3</v>
      </c>
      <c r="D34" s="29"/>
      <c r="E34" s="2" t="s">
        <v>4</v>
      </c>
      <c r="F34" s="25">
        <v>90970</v>
      </c>
      <c r="G34" s="29">
        <v>91365</v>
      </c>
      <c r="H34" s="29">
        <f t="shared" si="0"/>
        <v>395</v>
      </c>
      <c r="I34" s="29">
        <v>8</v>
      </c>
      <c r="J34" s="30">
        <v>7.4999999999999997E-2</v>
      </c>
      <c r="K34" s="31">
        <f>H34*I34*J34</f>
        <v>237</v>
      </c>
      <c r="L34" s="32" t="s">
        <v>279</v>
      </c>
      <c r="M34" s="35"/>
      <c r="N34" s="4" t="s">
        <v>277</v>
      </c>
      <c r="O34" s="32" t="s">
        <v>279</v>
      </c>
      <c r="P34" s="40">
        <f t="shared" ref="P34:P41" si="3">H34*I34*J34</f>
        <v>237</v>
      </c>
    </row>
    <row r="35" spans="2:16" ht="16.5" x14ac:dyDescent="0.25">
      <c r="B35" s="25" t="s">
        <v>38</v>
      </c>
      <c r="C35" s="37" t="s">
        <v>3</v>
      </c>
      <c r="D35" s="29"/>
      <c r="E35" s="2" t="s">
        <v>18</v>
      </c>
      <c r="F35" s="25">
        <v>91365</v>
      </c>
      <c r="G35" s="29">
        <v>91445</v>
      </c>
      <c r="H35" s="29">
        <f t="shared" si="0"/>
        <v>80</v>
      </c>
      <c r="I35" s="29">
        <v>8</v>
      </c>
      <c r="J35" s="30">
        <v>0.1</v>
      </c>
      <c r="K35" s="25">
        <f>H35*I35</f>
        <v>640</v>
      </c>
      <c r="L35" s="32" t="s">
        <v>279</v>
      </c>
      <c r="M35" s="35"/>
      <c r="N35" s="4" t="s">
        <v>277</v>
      </c>
      <c r="O35" s="32" t="s">
        <v>279</v>
      </c>
      <c r="P35" s="40">
        <f t="shared" si="3"/>
        <v>64</v>
      </c>
    </row>
    <row r="36" spans="2:16" ht="16.5" x14ac:dyDescent="0.25">
      <c r="B36" s="25" t="s">
        <v>39</v>
      </c>
      <c r="C36" s="37" t="s">
        <v>3</v>
      </c>
      <c r="D36" s="29"/>
      <c r="E36" s="2" t="s">
        <v>4</v>
      </c>
      <c r="F36" s="25">
        <v>91445</v>
      </c>
      <c r="G36" s="29">
        <v>92440</v>
      </c>
      <c r="H36" s="29">
        <f t="shared" si="0"/>
        <v>995</v>
      </c>
      <c r="I36" s="29">
        <v>8</v>
      </c>
      <c r="J36" s="30">
        <v>7.4999999999999997E-2</v>
      </c>
      <c r="K36" s="31">
        <f>H36*I36*J36</f>
        <v>597</v>
      </c>
      <c r="L36" s="32" t="s">
        <v>279</v>
      </c>
      <c r="M36" s="35"/>
      <c r="N36" s="4" t="s">
        <v>277</v>
      </c>
      <c r="O36" s="32" t="s">
        <v>279</v>
      </c>
      <c r="P36" s="40">
        <f t="shared" si="3"/>
        <v>597</v>
      </c>
    </row>
    <row r="37" spans="2:16" ht="16.5" x14ac:dyDescent="0.25">
      <c r="B37" s="25" t="s">
        <v>40</v>
      </c>
      <c r="C37" s="37" t="s">
        <v>3</v>
      </c>
      <c r="D37" s="29"/>
      <c r="E37" s="2" t="s">
        <v>18</v>
      </c>
      <c r="F37" s="25">
        <v>92440</v>
      </c>
      <c r="G37" s="29">
        <v>92510</v>
      </c>
      <c r="H37" s="29">
        <f t="shared" si="0"/>
        <v>70</v>
      </c>
      <c r="I37" s="29">
        <v>8</v>
      </c>
      <c r="J37" s="30">
        <v>0.1</v>
      </c>
      <c r="K37" s="25">
        <f>H37*I37</f>
        <v>560</v>
      </c>
      <c r="L37" s="32" t="s">
        <v>279</v>
      </c>
      <c r="M37" s="35"/>
      <c r="N37" s="4" t="s">
        <v>277</v>
      </c>
      <c r="O37" s="32" t="s">
        <v>279</v>
      </c>
      <c r="P37" s="40">
        <f t="shared" si="3"/>
        <v>56</v>
      </c>
    </row>
    <row r="38" spans="2:16" ht="16.5" x14ac:dyDescent="0.25">
      <c r="B38" s="25" t="s">
        <v>41</v>
      </c>
      <c r="C38" s="37" t="s">
        <v>3</v>
      </c>
      <c r="D38" s="29"/>
      <c r="E38" s="2" t="s">
        <v>4</v>
      </c>
      <c r="F38" s="25">
        <v>92510</v>
      </c>
      <c r="G38" s="29">
        <v>92880</v>
      </c>
      <c r="H38" s="29">
        <f t="shared" si="0"/>
        <v>370</v>
      </c>
      <c r="I38" s="29">
        <v>8</v>
      </c>
      <c r="J38" s="30">
        <v>7.4999999999999997E-2</v>
      </c>
      <c r="K38" s="31">
        <f>H38*I38*J38</f>
        <v>222</v>
      </c>
      <c r="L38" s="32" t="s">
        <v>279</v>
      </c>
      <c r="M38" s="35"/>
      <c r="N38" s="4" t="s">
        <v>277</v>
      </c>
      <c r="O38" s="32" t="s">
        <v>279</v>
      </c>
      <c r="P38" s="40">
        <f t="shared" si="3"/>
        <v>222</v>
      </c>
    </row>
    <row r="39" spans="2:16" ht="16.5" x14ac:dyDescent="0.25">
      <c r="B39" s="25" t="s">
        <v>42</v>
      </c>
      <c r="C39" s="37" t="s">
        <v>3</v>
      </c>
      <c r="D39" s="29"/>
      <c r="E39" s="2" t="s">
        <v>18</v>
      </c>
      <c r="F39" s="25">
        <v>92880</v>
      </c>
      <c r="G39" s="29">
        <v>92955</v>
      </c>
      <c r="H39" s="29">
        <f t="shared" si="0"/>
        <v>75</v>
      </c>
      <c r="I39" s="29">
        <v>8</v>
      </c>
      <c r="J39" s="30">
        <v>0.1</v>
      </c>
      <c r="K39" s="25">
        <f>H39*I39</f>
        <v>600</v>
      </c>
      <c r="L39" s="32" t="s">
        <v>279</v>
      </c>
      <c r="M39" s="35"/>
      <c r="N39" s="4" t="s">
        <v>277</v>
      </c>
      <c r="O39" s="32" t="s">
        <v>279</v>
      </c>
      <c r="P39" s="40">
        <f t="shared" si="3"/>
        <v>60</v>
      </c>
    </row>
    <row r="40" spans="2:16" ht="16.5" x14ac:dyDescent="0.25">
      <c r="B40" s="25" t="s">
        <v>43</v>
      </c>
      <c r="C40" s="37" t="s">
        <v>3</v>
      </c>
      <c r="D40" s="29"/>
      <c r="E40" s="2" t="s">
        <v>4</v>
      </c>
      <c r="F40" s="25">
        <v>92955</v>
      </c>
      <c r="G40" s="29">
        <v>93410</v>
      </c>
      <c r="H40" s="29">
        <f t="shared" si="0"/>
        <v>455</v>
      </c>
      <c r="I40" s="29">
        <v>8</v>
      </c>
      <c r="J40" s="30">
        <v>7.4999999999999997E-2</v>
      </c>
      <c r="K40" s="31">
        <f>H40*I40*J40</f>
        <v>273</v>
      </c>
      <c r="L40" s="32" t="s">
        <v>279</v>
      </c>
      <c r="M40" s="35"/>
      <c r="N40" s="4" t="s">
        <v>277</v>
      </c>
      <c r="O40" s="32" t="s">
        <v>279</v>
      </c>
      <c r="P40" s="40">
        <f t="shared" si="3"/>
        <v>273</v>
      </c>
    </row>
    <row r="41" spans="2:16" ht="16.5" x14ac:dyDescent="0.25">
      <c r="B41" s="25" t="s">
        <v>44</v>
      </c>
      <c r="C41" s="37" t="s">
        <v>3</v>
      </c>
      <c r="D41" s="29"/>
      <c r="E41" s="2" t="s">
        <v>18</v>
      </c>
      <c r="F41" s="25">
        <v>93410</v>
      </c>
      <c r="G41" s="29">
        <v>93610</v>
      </c>
      <c r="H41" s="29">
        <f t="shared" si="0"/>
        <v>200</v>
      </c>
      <c r="I41" s="29">
        <v>8</v>
      </c>
      <c r="J41" s="30">
        <v>0.1</v>
      </c>
      <c r="K41" s="25">
        <f>H41*I41</f>
        <v>1600</v>
      </c>
      <c r="L41" s="32" t="s">
        <v>279</v>
      </c>
      <c r="M41" s="35"/>
      <c r="N41" s="4" t="s">
        <v>277</v>
      </c>
      <c r="O41" s="32" t="s">
        <v>279</v>
      </c>
      <c r="P41" s="40">
        <f t="shared" si="3"/>
        <v>160</v>
      </c>
    </row>
    <row r="42" spans="2:16" x14ac:dyDescent="0.25">
      <c r="B42" s="25" t="s">
        <v>45</v>
      </c>
      <c r="C42" s="37" t="s">
        <v>3</v>
      </c>
      <c r="D42" s="29"/>
      <c r="E42" s="2" t="s">
        <v>36</v>
      </c>
      <c r="F42" s="25">
        <v>93610</v>
      </c>
      <c r="G42" s="29">
        <v>93765</v>
      </c>
      <c r="H42" s="29">
        <f t="shared" si="0"/>
        <v>155</v>
      </c>
      <c r="I42" s="29"/>
      <c r="J42" s="30"/>
      <c r="K42" s="25">
        <f>H42</f>
        <v>155</v>
      </c>
      <c r="L42" s="32" t="s">
        <v>7</v>
      </c>
      <c r="M42" s="35"/>
      <c r="N42" s="4"/>
      <c r="O42" s="32"/>
      <c r="P42" s="40"/>
    </row>
    <row r="43" spans="2:16" ht="16.5" x14ac:dyDescent="0.25">
      <c r="B43" s="25" t="s">
        <v>46</v>
      </c>
      <c r="C43" s="37" t="s">
        <v>3</v>
      </c>
      <c r="D43" s="29"/>
      <c r="E43" s="2" t="s">
        <v>4</v>
      </c>
      <c r="F43" s="25">
        <v>93765</v>
      </c>
      <c r="G43" s="29">
        <v>94514</v>
      </c>
      <c r="H43" s="29">
        <f t="shared" si="0"/>
        <v>749</v>
      </c>
      <c r="I43" s="29">
        <v>10</v>
      </c>
      <c r="J43" s="30">
        <v>7.4999999999999997E-2</v>
      </c>
      <c r="K43" s="31">
        <f>H43*I43*J43</f>
        <v>561.75</v>
      </c>
      <c r="L43" s="32" t="s">
        <v>279</v>
      </c>
      <c r="M43" s="35"/>
      <c r="N43" s="4" t="s">
        <v>277</v>
      </c>
      <c r="O43" s="32" t="s">
        <v>279</v>
      </c>
      <c r="P43" s="40">
        <f>H43*I43*J43</f>
        <v>561.75</v>
      </c>
    </row>
    <row r="44" spans="2:16" ht="16.5" x14ac:dyDescent="0.25">
      <c r="B44" s="25" t="s">
        <v>47</v>
      </c>
      <c r="C44" s="37" t="s">
        <v>3</v>
      </c>
      <c r="D44" s="29"/>
      <c r="E44" s="2" t="s">
        <v>4</v>
      </c>
      <c r="F44" s="25">
        <v>94770</v>
      </c>
      <c r="G44" s="29">
        <v>94940</v>
      </c>
      <c r="H44" s="29">
        <f t="shared" si="0"/>
        <v>170</v>
      </c>
      <c r="I44" s="29">
        <v>10</v>
      </c>
      <c r="J44" s="30">
        <v>7.4999999999999997E-2</v>
      </c>
      <c r="K44" s="31">
        <f>H44*I44*J44</f>
        <v>127.5</v>
      </c>
      <c r="L44" s="32" t="s">
        <v>279</v>
      </c>
      <c r="M44" s="35"/>
      <c r="N44" s="4" t="s">
        <v>277</v>
      </c>
      <c r="O44" s="32" t="s">
        <v>279</v>
      </c>
      <c r="P44" s="40">
        <f>H44*I44*J44</f>
        <v>127.5</v>
      </c>
    </row>
    <row r="45" spans="2:16" ht="16.5" x14ac:dyDescent="0.25">
      <c r="B45" s="25" t="s">
        <v>48</v>
      </c>
      <c r="C45" s="37" t="s">
        <v>3</v>
      </c>
      <c r="D45" s="29"/>
      <c r="E45" s="2" t="s">
        <v>4</v>
      </c>
      <c r="F45" s="25">
        <v>95495</v>
      </c>
      <c r="G45" s="29">
        <v>95565</v>
      </c>
      <c r="H45" s="29">
        <f t="shared" si="0"/>
        <v>70</v>
      </c>
      <c r="I45" s="29">
        <v>10</v>
      </c>
      <c r="J45" s="30">
        <v>7.4999999999999997E-2</v>
      </c>
      <c r="K45" s="31">
        <f>H45*I45*J45</f>
        <v>52.5</v>
      </c>
      <c r="L45" s="32" t="s">
        <v>279</v>
      </c>
      <c r="M45" s="35"/>
      <c r="N45" s="4" t="s">
        <v>277</v>
      </c>
      <c r="O45" s="32" t="s">
        <v>279</v>
      </c>
      <c r="P45" s="40">
        <f>H45*I45*J45</f>
        <v>52.5</v>
      </c>
    </row>
    <row r="46" spans="2:16" ht="16.5" x14ac:dyDescent="0.25">
      <c r="B46" s="25" t="s">
        <v>49</v>
      </c>
      <c r="C46" s="37" t="s">
        <v>3</v>
      </c>
      <c r="D46" s="29"/>
      <c r="E46" s="2" t="s">
        <v>50</v>
      </c>
      <c r="F46" s="25">
        <v>95625</v>
      </c>
      <c r="G46" s="29">
        <v>95755</v>
      </c>
      <c r="H46" s="29">
        <f t="shared" si="0"/>
        <v>130</v>
      </c>
      <c r="I46" s="29">
        <v>8</v>
      </c>
      <c r="J46" s="30">
        <v>0.05</v>
      </c>
      <c r="K46" s="31">
        <f>H46*I46*J46</f>
        <v>52</v>
      </c>
      <c r="L46" s="32" t="s">
        <v>279</v>
      </c>
      <c r="M46" s="35"/>
      <c r="N46" s="4" t="s">
        <v>277</v>
      </c>
      <c r="O46" s="32" t="s">
        <v>279</v>
      </c>
      <c r="P46" s="40">
        <f>H46*I46*J46</f>
        <v>52</v>
      </c>
    </row>
    <row r="47" spans="2:16" x14ac:dyDescent="0.25">
      <c r="B47" s="25" t="s">
        <v>51</v>
      </c>
      <c r="C47" s="37" t="s">
        <v>3</v>
      </c>
      <c r="D47" s="29"/>
      <c r="E47" s="2" t="s">
        <v>36</v>
      </c>
      <c r="F47" s="25">
        <v>95940</v>
      </c>
      <c r="G47" s="29">
        <v>96420</v>
      </c>
      <c r="H47" s="29">
        <f t="shared" si="0"/>
        <v>480</v>
      </c>
      <c r="I47" s="29"/>
      <c r="J47" s="30"/>
      <c r="K47" s="25">
        <f>H47</f>
        <v>480</v>
      </c>
      <c r="L47" s="32" t="s">
        <v>7</v>
      </c>
      <c r="M47" s="35"/>
      <c r="N47" s="4"/>
      <c r="O47" s="32"/>
      <c r="P47" s="40"/>
    </row>
    <row r="48" spans="2:16" x14ac:dyDescent="0.25">
      <c r="B48" s="25" t="s">
        <v>52</v>
      </c>
      <c r="C48" s="37" t="s">
        <v>3</v>
      </c>
      <c r="D48" s="29"/>
      <c r="E48" s="2" t="s">
        <v>36</v>
      </c>
      <c r="F48" s="25">
        <v>96420</v>
      </c>
      <c r="G48" s="29">
        <v>97180</v>
      </c>
      <c r="H48" s="29">
        <f t="shared" si="0"/>
        <v>760</v>
      </c>
      <c r="I48" s="29"/>
      <c r="J48" s="30"/>
      <c r="K48" s="25">
        <f>H48</f>
        <v>760</v>
      </c>
      <c r="L48" s="32" t="s">
        <v>7</v>
      </c>
      <c r="M48" s="35"/>
      <c r="N48" s="4"/>
      <c r="O48" s="32"/>
      <c r="P48" s="40"/>
    </row>
    <row r="49" spans="2:16" ht="16.5" x14ac:dyDescent="0.25">
      <c r="B49" s="25" t="s">
        <v>53</v>
      </c>
      <c r="C49" s="37" t="s">
        <v>3</v>
      </c>
      <c r="D49" s="29"/>
      <c r="E49" s="2" t="s">
        <v>54</v>
      </c>
      <c r="F49" s="25">
        <v>97180</v>
      </c>
      <c r="G49" s="29">
        <v>97260</v>
      </c>
      <c r="H49" s="29">
        <f t="shared" si="0"/>
        <v>80</v>
      </c>
      <c r="I49" s="29">
        <v>8</v>
      </c>
      <c r="J49" s="30">
        <v>0.15</v>
      </c>
      <c r="K49" s="41">
        <f>H49*I49*J49</f>
        <v>96</v>
      </c>
      <c r="L49" s="32" t="s">
        <v>279</v>
      </c>
      <c r="M49" s="35"/>
      <c r="N49" s="4" t="s">
        <v>277</v>
      </c>
      <c r="O49" s="32" t="s">
        <v>279</v>
      </c>
      <c r="P49" s="40">
        <f>H49*I49*J49</f>
        <v>96</v>
      </c>
    </row>
    <row r="50" spans="2:16" ht="16.5" x14ac:dyDescent="0.25">
      <c r="B50" s="25" t="s">
        <v>55</v>
      </c>
      <c r="C50" s="37" t="s">
        <v>3</v>
      </c>
      <c r="D50" s="29"/>
      <c r="E50" s="2" t="s">
        <v>4</v>
      </c>
      <c r="F50" s="25">
        <v>97300</v>
      </c>
      <c r="G50" s="29">
        <v>97400</v>
      </c>
      <c r="H50" s="29">
        <f t="shared" si="0"/>
        <v>100</v>
      </c>
      <c r="I50" s="29">
        <v>8</v>
      </c>
      <c r="J50" s="30">
        <v>7.4999999999999997E-2</v>
      </c>
      <c r="K50" s="31">
        <f>H50*I50*J50</f>
        <v>60</v>
      </c>
      <c r="L50" s="32" t="s">
        <v>279</v>
      </c>
      <c r="M50" s="35"/>
      <c r="N50" s="4" t="s">
        <v>277</v>
      </c>
      <c r="O50" s="32" t="s">
        <v>279</v>
      </c>
      <c r="P50" s="40">
        <f>H50*I50*J50</f>
        <v>60</v>
      </c>
    </row>
    <row r="51" spans="2:16" ht="16.5" x14ac:dyDescent="0.25">
      <c r="B51" s="25" t="s">
        <v>56</v>
      </c>
      <c r="C51" s="37" t="s">
        <v>3</v>
      </c>
      <c r="D51" s="29"/>
      <c r="E51" s="2" t="s">
        <v>4</v>
      </c>
      <c r="F51" s="25">
        <v>97565</v>
      </c>
      <c r="G51" s="29">
        <v>97715</v>
      </c>
      <c r="H51" s="29">
        <f t="shared" si="0"/>
        <v>150</v>
      </c>
      <c r="I51" s="29">
        <v>8</v>
      </c>
      <c r="J51" s="30">
        <v>7.4999999999999997E-2</v>
      </c>
      <c r="K51" s="31">
        <f>H51*I51*J51</f>
        <v>90</v>
      </c>
      <c r="L51" s="32" t="s">
        <v>279</v>
      </c>
      <c r="M51" s="35"/>
      <c r="N51" s="4" t="s">
        <v>277</v>
      </c>
      <c r="O51" s="32" t="s">
        <v>279</v>
      </c>
      <c r="P51" s="40">
        <f>H51*I51*J51</f>
        <v>90</v>
      </c>
    </row>
    <row r="52" spans="2:16" ht="16.5" x14ac:dyDescent="0.25">
      <c r="B52" s="25" t="s">
        <v>57</v>
      </c>
      <c r="C52" s="37" t="s">
        <v>3</v>
      </c>
      <c r="D52" s="29"/>
      <c r="E52" s="2" t="s">
        <v>50</v>
      </c>
      <c r="F52" s="25">
        <v>98720</v>
      </c>
      <c r="G52" s="29">
        <v>98870</v>
      </c>
      <c r="H52" s="29">
        <f t="shared" si="0"/>
        <v>150</v>
      </c>
      <c r="I52" s="29">
        <v>8</v>
      </c>
      <c r="J52" s="30">
        <v>0.05</v>
      </c>
      <c r="K52" s="31">
        <f>H52*I52*J52</f>
        <v>60</v>
      </c>
      <c r="L52" s="32" t="s">
        <v>279</v>
      </c>
      <c r="M52" s="35"/>
      <c r="N52" s="4" t="s">
        <v>277</v>
      </c>
      <c r="O52" s="32" t="s">
        <v>279</v>
      </c>
      <c r="P52" s="40">
        <f>H52*I52*J52</f>
        <v>60</v>
      </c>
    </row>
    <row r="53" spans="2:16" x14ac:dyDescent="0.25">
      <c r="B53" s="25" t="s">
        <v>58</v>
      </c>
      <c r="C53" s="37" t="s">
        <v>3</v>
      </c>
      <c r="D53" s="29"/>
      <c r="E53" s="2" t="s">
        <v>36</v>
      </c>
      <c r="F53" s="25">
        <v>98870</v>
      </c>
      <c r="G53" s="29">
        <v>99255</v>
      </c>
      <c r="H53" s="29">
        <f t="shared" si="0"/>
        <v>385</v>
      </c>
      <c r="I53" s="29"/>
      <c r="J53" s="30"/>
      <c r="K53" s="25">
        <f>H53</f>
        <v>385</v>
      </c>
      <c r="L53" s="32" t="s">
        <v>7</v>
      </c>
      <c r="M53" s="35"/>
      <c r="N53" s="4"/>
      <c r="O53" s="32"/>
      <c r="P53" s="40"/>
    </row>
    <row r="54" spans="2:16" ht="16.5" x14ac:dyDescent="0.25">
      <c r="B54" s="25" t="s">
        <v>59</v>
      </c>
      <c r="C54" s="37" t="s">
        <v>3</v>
      </c>
      <c r="D54" s="29"/>
      <c r="E54" s="2" t="s">
        <v>4</v>
      </c>
      <c r="F54" s="25">
        <v>99255</v>
      </c>
      <c r="G54" s="29">
        <v>99945</v>
      </c>
      <c r="H54" s="29">
        <f t="shared" si="0"/>
        <v>690</v>
      </c>
      <c r="I54" s="29">
        <v>8</v>
      </c>
      <c r="J54" s="30">
        <v>7.4999999999999997E-2</v>
      </c>
      <c r="K54" s="31">
        <f>H54*I54*J54</f>
        <v>414</v>
      </c>
      <c r="L54" s="32" t="s">
        <v>279</v>
      </c>
      <c r="M54" s="35"/>
      <c r="N54" s="4" t="s">
        <v>277</v>
      </c>
      <c r="O54" s="32" t="s">
        <v>279</v>
      </c>
      <c r="P54" s="40">
        <f>H54*I54*J54</f>
        <v>414</v>
      </c>
    </row>
    <row r="55" spans="2:16" ht="16.5" x14ac:dyDescent="0.25">
      <c r="B55" s="25" t="s">
        <v>60</v>
      </c>
      <c r="C55" s="37" t="s">
        <v>3</v>
      </c>
      <c r="D55" s="29"/>
      <c r="E55" s="2" t="s">
        <v>4</v>
      </c>
      <c r="F55" s="25">
        <v>100695</v>
      </c>
      <c r="G55" s="29">
        <v>100795</v>
      </c>
      <c r="H55" s="29">
        <f t="shared" si="0"/>
        <v>100</v>
      </c>
      <c r="I55" s="29">
        <v>10</v>
      </c>
      <c r="J55" s="30">
        <v>7.4999999999999997E-2</v>
      </c>
      <c r="K55" s="31">
        <f>H55*I55*J55</f>
        <v>75</v>
      </c>
      <c r="L55" s="32" t="s">
        <v>279</v>
      </c>
      <c r="M55" s="35"/>
      <c r="N55" s="4" t="s">
        <v>277</v>
      </c>
      <c r="O55" s="32" t="s">
        <v>279</v>
      </c>
      <c r="P55" s="40">
        <f>H55*I55*J55</f>
        <v>75</v>
      </c>
    </row>
    <row r="56" spans="2:16" ht="16.5" x14ac:dyDescent="0.25">
      <c r="B56" s="25" t="s">
        <v>61</v>
      </c>
      <c r="C56" s="37" t="s">
        <v>3</v>
      </c>
      <c r="D56" s="29"/>
      <c r="E56" s="2" t="s">
        <v>4</v>
      </c>
      <c r="F56" s="25">
        <v>101055</v>
      </c>
      <c r="G56" s="29">
        <v>101130</v>
      </c>
      <c r="H56" s="29">
        <f t="shared" si="0"/>
        <v>75</v>
      </c>
      <c r="I56" s="29">
        <v>10</v>
      </c>
      <c r="J56" s="30">
        <v>7.4999999999999997E-2</v>
      </c>
      <c r="K56" s="31">
        <f>H56*I56*J56</f>
        <v>56.25</v>
      </c>
      <c r="L56" s="32" t="s">
        <v>279</v>
      </c>
      <c r="M56" s="35"/>
      <c r="N56" s="4" t="s">
        <v>281</v>
      </c>
      <c r="O56" s="32" t="s">
        <v>279</v>
      </c>
      <c r="P56" s="40">
        <f>H56*I56*J56</f>
        <v>56.25</v>
      </c>
    </row>
    <row r="57" spans="2:16" x14ac:dyDescent="0.25">
      <c r="B57" s="25" t="s">
        <v>62</v>
      </c>
      <c r="C57" s="37" t="s">
        <v>3</v>
      </c>
      <c r="D57" s="29"/>
      <c r="E57" s="2" t="s">
        <v>36</v>
      </c>
      <c r="F57" s="25">
        <v>101130</v>
      </c>
      <c r="G57" s="29">
        <v>101590</v>
      </c>
      <c r="H57" s="29">
        <f t="shared" si="0"/>
        <v>460</v>
      </c>
      <c r="I57" s="29"/>
      <c r="J57" s="30"/>
      <c r="K57" s="25">
        <f>H57</f>
        <v>460</v>
      </c>
      <c r="L57" s="32" t="s">
        <v>7</v>
      </c>
      <c r="M57" s="35"/>
      <c r="N57" s="4"/>
      <c r="O57" s="32"/>
      <c r="P57" s="40"/>
    </row>
    <row r="58" spans="2:16" ht="16.5" x14ac:dyDescent="0.25">
      <c r="B58" s="25" t="s">
        <v>63</v>
      </c>
      <c r="C58" s="37" t="s">
        <v>3</v>
      </c>
      <c r="D58" s="29"/>
      <c r="E58" s="2" t="s">
        <v>4</v>
      </c>
      <c r="F58" s="25">
        <v>102165</v>
      </c>
      <c r="G58" s="29">
        <v>102215</v>
      </c>
      <c r="H58" s="29">
        <f t="shared" si="0"/>
        <v>50</v>
      </c>
      <c r="I58" s="29">
        <v>10</v>
      </c>
      <c r="J58" s="30">
        <v>7.4999999999999997E-2</v>
      </c>
      <c r="K58" s="31">
        <f>H58*I58*J58</f>
        <v>37.5</v>
      </c>
      <c r="L58" s="32" t="s">
        <v>279</v>
      </c>
      <c r="M58" s="35"/>
      <c r="N58" s="4" t="s">
        <v>281</v>
      </c>
      <c r="O58" s="32" t="s">
        <v>279</v>
      </c>
      <c r="P58" s="40">
        <f>H58*I58*J58</f>
        <v>37.5</v>
      </c>
    </row>
    <row r="59" spans="2:16" ht="16.5" x14ac:dyDescent="0.25">
      <c r="B59" s="25" t="s">
        <v>64</v>
      </c>
      <c r="C59" s="37" t="s">
        <v>3</v>
      </c>
      <c r="D59" s="29"/>
      <c r="E59" s="2" t="s">
        <v>4</v>
      </c>
      <c r="F59" s="25">
        <v>102825</v>
      </c>
      <c r="G59" s="29">
        <v>102985</v>
      </c>
      <c r="H59" s="29">
        <f t="shared" si="0"/>
        <v>160</v>
      </c>
      <c r="I59" s="29">
        <v>10</v>
      </c>
      <c r="J59" s="30">
        <v>7.4999999999999997E-2</v>
      </c>
      <c r="K59" s="31">
        <f>H59*I59*J59</f>
        <v>120</v>
      </c>
      <c r="L59" s="32" t="s">
        <v>279</v>
      </c>
      <c r="M59" s="35"/>
      <c r="N59" s="4" t="s">
        <v>281</v>
      </c>
      <c r="O59" s="32" t="s">
        <v>279</v>
      </c>
      <c r="P59" s="40">
        <f>H59*I59*J59</f>
        <v>120</v>
      </c>
    </row>
    <row r="60" spans="2:16" ht="16.5" x14ac:dyDescent="0.25">
      <c r="B60" s="25" t="s">
        <v>65</v>
      </c>
      <c r="C60" s="37" t="s">
        <v>3</v>
      </c>
      <c r="D60" s="29"/>
      <c r="E60" s="2" t="s">
        <v>4</v>
      </c>
      <c r="F60" s="25">
        <v>103580</v>
      </c>
      <c r="G60" s="29">
        <v>103630</v>
      </c>
      <c r="H60" s="29">
        <f t="shared" si="0"/>
        <v>50</v>
      </c>
      <c r="I60" s="29">
        <v>10</v>
      </c>
      <c r="J60" s="30">
        <v>7.4999999999999997E-2</v>
      </c>
      <c r="K60" s="31">
        <f>H60*I60*J60</f>
        <v>37.5</v>
      </c>
      <c r="L60" s="32" t="s">
        <v>279</v>
      </c>
      <c r="M60" s="35"/>
      <c r="N60" s="4" t="s">
        <v>281</v>
      </c>
      <c r="O60" s="32" t="s">
        <v>279</v>
      </c>
      <c r="P60" s="40">
        <f>H60*I60*J60</f>
        <v>37.5</v>
      </c>
    </row>
    <row r="61" spans="2:16" ht="16.5" x14ac:dyDescent="0.25">
      <c r="B61" s="25" t="s">
        <v>66</v>
      </c>
      <c r="C61" s="37" t="s">
        <v>3</v>
      </c>
      <c r="D61" s="29"/>
      <c r="E61" s="2" t="s">
        <v>4</v>
      </c>
      <c r="F61" s="25">
        <v>103770</v>
      </c>
      <c r="G61" s="29">
        <v>103820</v>
      </c>
      <c r="H61" s="29">
        <f t="shared" si="0"/>
        <v>50</v>
      </c>
      <c r="I61" s="29">
        <v>10</v>
      </c>
      <c r="J61" s="30">
        <v>7.4999999999999997E-2</v>
      </c>
      <c r="K61" s="31">
        <f>H61*I61*J61</f>
        <v>37.5</v>
      </c>
      <c r="L61" s="32" t="s">
        <v>279</v>
      </c>
      <c r="M61" s="35"/>
      <c r="N61" s="4" t="s">
        <v>281</v>
      </c>
      <c r="O61" s="32" t="s">
        <v>279</v>
      </c>
      <c r="P61" s="40">
        <f>H61*I61*J61</f>
        <v>37.5</v>
      </c>
    </row>
    <row r="62" spans="2:16" x14ac:dyDescent="0.25">
      <c r="B62" s="25" t="s">
        <v>67</v>
      </c>
      <c r="C62" s="37" t="s">
        <v>3</v>
      </c>
      <c r="D62" s="29"/>
      <c r="E62" s="2" t="s">
        <v>36</v>
      </c>
      <c r="F62" s="25">
        <v>103905</v>
      </c>
      <c r="G62" s="29">
        <v>104055</v>
      </c>
      <c r="H62" s="29">
        <f t="shared" si="0"/>
        <v>150</v>
      </c>
      <c r="I62" s="29"/>
      <c r="J62" s="30"/>
      <c r="K62" s="25">
        <f>H62</f>
        <v>150</v>
      </c>
      <c r="L62" s="32" t="s">
        <v>7</v>
      </c>
      <c r="M62" s="35"/>
      <c r="N62" s="4"/>
      <c r="O62" s="32"/>
      <c r="P62" s="40"/>
    </row>
    <row r="63" spans="2:16" x14ac:dyDescent="0.25">
      <c r="B63" s="25" t="s">
        <v>68</v>
      </c>
      <c r="C63" s="37" t="s">
        <v>3</v>
      </c>
      <c r="D63" s="29"/>
      <c r="E63" s="2" t="s">
        <v>36</v>
      </c>
      <c r="F63" s="25">
        <v>104630</v>
      </c>
      <c r="G63" s="29">
        <v>104850</v>
      </c>
      <c r="H63" s="29">
        <f t="shared" si="0"/>
        <v>220</v>
      </c>
      <c r="I63" s="29"/>
      <c r="J63" s="30"/>
      <c r="K63" s="25">
        <f>H63</f>
        <v>220</v>
      </c>
      <c r="L63" s="32" t="s">
        <v>7</v>
      </c>
      <c r="M63" s="35"/>
      <c r="N63" s="4"/>
      <c r="O63" s="32"/>
      <c r="P63" s="40"/>
    </row>
    <row r="64" spans="2:16" ht="16.5" x14ac:dyDescent="0.25">
      <c r="B64" s="25" t="s">
        <v>69</v>
      </c>
      <c r="C64" s="37" t="s">
        <v>3</v>
      </c>
      <c r="D64" s="29"/>
      <c r="E64" s="2" t="s">
        <v>70</v>
      </c>
      <c r="F64" s="25">
        <v>104670</v>
      </c>
      <c r="G64" s="29">
        <v>104675</v>
      </c>
      <c r="H64" s="29">
        <f t="shared" si="0"/>
        <v>5</v>
      </c>
      <c r="I64" s="29">
        <v>8</v>
      </c>
      <c r="J64" s="30">
        <v>0.1</v>
      </c>
      <c r="K64" s="41">
        <f>H64*I64*J64</f>
        <v>4</v>
      </c>
      <c r="L64" s="32" t="s">
        <v>279</v>
      </c>
      <c r="M64" s="35"/>
      <c r="N64" s="4"/>
      <c r="O64" s="32"/>
      <c r="P64" s="40"/>
    </row>
    <row r="65" spans="2:16" ht="16.5" x14ac:dyDescent="0.25">
      <c r="B65" s="25" t="s">
        <v>71</v>
      </c>
      <c r="C65" s="37" t="s">
        <v>3</v>
      </c>
      <c r="D65" s="29"/>
      <c r="E65" s="2" t="s">
        <v>4</v>
      </c>
      <c r="F65" s="25">
        <v>105275</v>
      </c>
      <c r="G65" s="29">
        <v>105685</v>
      </c>
      <c r="H65" s="29">
        <f t="shared" si="0"/>
        <v>410</v>
      </c>
      <c r="I65" s="29">
        <v>8</v>
      </c>
      <c r="J65" s="30">
        <v>7.4999999999999997E-2</v>
      </c>
      <c r="K65" s="31">
        <f>H65*I65*J65</f>
        <v>246</v>
      </c>
      <c r="L65" s="32" t="s">
        <v>279</v>
      </c>
      <c r="M65" s="35"/>
      <c r="N65" s="4" t="s">
        <v>281</v>
      </c>
      <c r="O65" s="32" t="s">
        <v>279</v>
      </c>
      <c r="P65" s="40">
        <f>H65*I65*J65</f>
        <v>246</v>
      </c>
    </row>
    <row r="66" spans="2:16" ht="16.5" x14ac:dyDescent="0.25">
      <c r="B66" s="25" t="s">
        <v>72</v>
      </c>
      <c r="C66" s="37" t="s">
        <v>3</v>
      </c>
      <c r="D66" s="29"/>
      <c r="E66" s="2" t="s">
        <v>4</v>
      </c>
      <c r="F66" s="25">
        <v>105775</v>
      </c>
      <c r="G66" s="29">
        <v>105875</v>
      </c>
      <c r="H66" s="29">
        <f t="shared" si="0"/>
        <v>100</v>
      </c>
      <c r="I66" s="29">
        <v>10</v>
      </c>
      <c r="J66" s="30">
        <v>7.4999999999999997E-2</v>
      </c>
      <c r="K66" s="31">
        <f>H66*I66*J66</f>
        <v>75</v>
      </c>
      <c r="L66" s="32" t="s">
        <v>279</v>
      </c>
      <c r="M66" s="35"/>
      <c r="N66" s="4" t="s">
        <v>281</v>
      </c>
      <c r="O66" s="32" t="s">
        <v>279</v>
      </c>
      <c r="P66" s="40">
        <f>H66*I66*J66</f>
        <v>75</v>
      </c>
    </row>
    <row r="67" spans="2:16" ht="16.5" x14ac:dyDescent="0.25">
      <c r="B67" s="25" t="s">
        <v>73</v>
      </c>
      <c r="C67" s="37" t="s">
        <v>3</v>
      </c>
      <c r="D67" s="29"/>
      <c r="E67" s="2" t="s">
        <v>50</v>
      </c>
      <c r="F67" s="25">
        <v>106025</v>
      </c>
      <c r="G67" s="29">
        <v>106085</v>
      </c>
      <c r="H67" s="29">
        <f t="shared" si="0"/>
        <v>60</v>
      </c>
      <c r="I67" s="29">
        <v>8</v>
      </c>
      <c r="J67" s="30">
        <v>0.05</v>
      </c>
      <c r="K67" s="31">
        <f>H67*I67*J67</f>
        <v>24</v>
      </c>
      <c r="L67" s="32" t="s">
        <v>279</v>
      </c>
      <c r="M67" s="35"/>
      <c r="N67" s="4" t="s">
        <v>281</v>
      </c>
      <c r="O67" s="32" t="s">
        <v>279</v>
      </c>
      <c r="P67" s="40">
        <f>H67*I67*J67</f>
        <v>24</v>
      </c>
    </row>
    <row r="68" spans="2:16" ht="16.5" x14ac:dyDescent="0.25">
      <c r="B68" s="25" t="s">
        <v>74</v>
      </c>
      <c r="C68" s="37" t="s">
        <v>3</v>
      </c>
      <c r="D68" s="29"/>
      <c r="E68" s="2" t="s">
        <v>50</v>
      </c>
      <c r="F68" s="25">
        <v>106550</v>
      </c>
      <c r="G68" s="29">
        <v>106630</v>
      </c>
      <c r="H68" s="29">
        <f t="shared" si="0"/>
        <v>80</v>
      </c>
      <c r="I68" s="29">
        <v>8</v>
      </c>
      <c r="J68" s="30">
        <v>0.05</v>
      </c>
      <c r="K68" s="31">
        <f>H68*I68*J68</f>
        <v>32</v>
      </c>
      <c r="L68" s="32" t="s">
        <v>279</v>
      </c>
      <c r="M68" s="35"/>
      <c r="N68" s="4" t="s">
        <v>281</v>
      </c>
      <c r="O68" s="32" t="s">
        <v>279</v>
      </c>
      <c r="P68" s="40">
        <f>H68*I68*J68</f>
        <v>32</v>
      </c>
    </row>
    <row r="69" spans="2:16" x14ac:dyDescent="0.25">
      <c r="B69" s="25" t="s">
        <v>75</v>
      </c>
      <c r="C69" s="37" t="s">
        <v>3</v>
      </c>
      <c r="D69" s="29"/>
      <c r="E69" s="2" t="s">
        <v>36</v>
      </c>
      <c r="F69" s="25">
        <v>106685</v>
      </c>
      <c r="G69" s="29">
        <v>106777</v>
      </c>
      <c r="H69" s="29">
        <f t="shared" si="0"/>
        <v>92</v>
      </c>
      <c r="I69" s="29"/>
      <c r="J69" s="60"/>
      <c r="K69" s="25">
        <f>H69</f>
        <v>92</v>
      </c>
      <c r="L69" s="32" t="s">
        <v>7</v>
      </c>
      <c r="M69" s="35"/>
      <c r="N69" s="4"/>
      <c r="O69" s="32"/>
      <c r="P69" s="40"/>
    </row>
    <row r="70" spans="2:16" x14ac:dyDescent="0.25">
      <c r="B70" s="25" t="s">
        <v>76</v>
      </c>
      <c r="C70" s="37" t="s">
        <v>3</v>
      </c>
      <c r="D70" s="29"/>
      <c r="E70" s="2" t="s">
        <v>36</v>
      </c>
      <c r="F70" s="25">
        <v>107310</v>
      </c>
      <c r="G70" s="29">
        <v>107830</v>
      </c>
      <c r="H70" s="29">
        <f t="shared" ref="H70:H133" si="4">G70-F70</f>
        <v>520</v>
      </c>
      <c r="I70" s="29"/>
      <c r="J70" s="30"/>
      <c r="K70" s="25">
        <f>H70</f>
        <v>520</v>
      </c>
      <c r="L70" s="32" t="s">
        <v>7</v>
      </c>
      <c r="M70" s="35"/>
      <c r="N70" s="4"/>
      <c r="O70" s="32"/>
      <c r="P70" s="40"/>
    </row>
    <row r="71" spans="2:16" x14ac:dyDescent="0.25">
      <c r="B71" s="25" t="s">
        <v>77</v>
      </c>
      <c r="C71" s="37" t="s">
        <v>3</v>
      </c>
      <c r="D71" s="29"/>
      <c r="E71" s="2" t="s">
        <v>36</v>
      </c>
      <c r="F71" s="25">
        <v>108095</v>
      </c>
      <c r="G71" s="29">
        <v>108285</v>
      </c>
      <c r="H71" s="29">
        <f t="shared" si="4"/>
        <v>190</v>
      </c>
      <c r="I71" s="29"/>
      <c r="J71" s="30"/>
      <c r="K71" s="25">
        <f>H71</f>
        <v>190</v>
      </c>
      <c r="L71" s="32" t="s">
        <v>7</v>
      </c>
      <c r="M71" s="35"/>
      <c r="N71" s="4"/>
      <c r="O71" s="32"/>
      <c r="P71" s="40"/>
    </row>
    <row r="72" spans="2:16" ht="16.5" x14ac:dyDescent="0.25">
      <c r="B72" s="25" t="s">
        <v>78</v>
      </c>
      <c r="C72" s="37" t="s">
        <v>3</v>
      </c>
      <c r="D72" s="29"/>
      <c r="E72" s="2" t="s">
        <v>4</v>
      </c>
      <c r="F72" s="25">
        <v>109160</v>
      </c>
      <c r="G72" s="29">
        <v>109360</v>
      </c>
      <c r="H72" s="29">
        <f t="shared" si="4"/>
        <v>200</v>
      </c>
      <c r="I72" s="29">
        <v>10</v>
      </c>
      <c r="J72" s="30">
        <v>7.4999999999999997E-2</v>
      </c>
      <c r="K72" s="31">
        <f>H72*I72*J72</f>
        <v>150</v>
      </c>
      <c r="L72" s="32" t="s">
        <v>279</v>
      </c>
      <c r="M72" s="35"/>
      <c r="N72" s="4" t="s">
        <v>281</v>
      </c>
      <c r="O72" s="32" t="s">
        <v>279</v>
      </c>
      <c r="P72" s="40">
        <f>H72*I72*J72</f>
        <v>150</v>
      </c>
    </row>
    <row r="73" spans="2:16" x14ac:dyDescent="0.25">
      <c r="B73" s="25" t="s">
        <v>79</v>
      </c>
      <c r="C73" s="37" t="s">
        <v>3</v>
      </c>
      <c r="D73" s="29"/>
      <c r="E73" s="2" t="s">
        <v>6</v>
      </c>
      <c r="F73" s="25">
        <v>109360</v>
      </c>
      <c r="G73" s="29">
        <v>109755</v>
      </c>
      <c r="H73" s="29">
        <f t="shared" si="4"/>
        <v>395</v>
      </c>
      <c r="I73" s="29"/>
      <c r="J73" s="30"/>
      <c r="K73" s="25">
        <f>H73</f>
        <v>395</v>
      </c>
      <c r="L73" s="32" t="s">
        <v>7</v>
      </c>
      <c r="M73" s="35"/>
      <c r="N73" s="4"/>
      <c r="O73" s="32"/>
      <c r="P73" s="40"/>
    </row>
    <row r="74" spans="2:16" ht="16.5" x14ac:dyDescent="0.25">
      <c r="B74" s="25" t="s">
        <v>80</v>
      </c>
      <c r="C74" s="37" t="s">
        <v>3</v>
      </c>
      <c r="D74" s="29"/>
      <c r="E74" s="2" t="s">
        <v>18</v>
      </c>
      <c r="F74" s="25">
        <v>109755</v>
      </c>
      <c r="G74" s="29">
        <v>109875</v>
      </c>
      <c r="H74" s="29">
        <f t="shared" si="4"/>
        <v>120</v>
      </c>
      <c r="I74" s="29">
        <v>10</v>
      </c>
      <c r="J74" s="30">
        <v>0.1</v>
      </c>
      <c r="K74" s="25">
        <f>H74*I74*J74</f>
        <v>120</v>
      </c>
      <c r="L74" s="32" t="s">
        <v>279</v>
      </c>
      <c r="M74" s="35"/>
      <c r="N74" s="4" t="s">
        <v>281</v>
      </c>
      <c r="O74" s="32" t="s">
        <v>279</v>
      </c>
      <c r="P74" s="40">
        <f>H74*I74*J74</f>
        <v>120</v>
      </c>
    </row>
    <row r="75" spans="2:16" x14ac:dyDescent="0.25">
      <c r="B75" s="25" t="s">
        <v>81</v>
      </c>
      <c r="C75" s="37" t="s">
        <v>3</v>
      </c>
      <c r="D75" s="29"/>
      <c r="E75" s="2" t="s">
        <v>36</v>
      </c>
      <c r="F75" s="25">
        <v>110795</v>
      </c>
      <c r="G75" s="29">
        <v>110865</v>
      </c>
      <c r="H75" s="29">
        <f t="shared" si="4"/>
        <v>70</v>
      </c>
      <c r="I75" s="29"/>
      <c r="J75" s="30"/>
      <c r="K75" s="25">
        <f>H75</f>
        <v>70</v>
      </c>
      <c r="L75" s="32" t="s">
        <v>7</v>
      </c>
      <c r="M75" s="35"/>
      <c r="N75" s="4"/>
      <c r="O75" s="32"/>
      <c r="P75" s="40"/>
    </row>
    <row r="76" spans="2:16" x14ac:dyDescent="0.25">
      <c r="B76" s="25" t="s">
        <v>82</v>
      </c>
      <c r="C76" s="37" t="s">
        <v>3</v>
      </c>
      <c r="D76" s="29"/>
      <c r="E76" s="2" t="s">
        <v>83</v>
      </c>
      <c r="F76" s="25">
        <v>111340</v>
      </c>
      <c r="G76" s="29">
        <v>111795</v>
      </c>
      <c r="H76" s="29">
        <f t="shared" si="4"/>
        <v>455</v>
      </c>
      <c r="I76" s="29"/>
      <c r="J76" s="30"/>
      <c r="K76" s="25">
        <f>H76</f>
        <v>455</v>
      </c>
      <c r="L76" s="32" t="s">
        <v>7</v>
      </c>
      <c r="M76" s="35"/>
      <c r="N76" s="4"/>
      <c r="O76" s="32"/>
      <c r="P76" s="60"/>
    </row>
    <row r="77" spans="2:16" ht="16.5" x14ac:dyDescent="0.25">
      <c r="B77" s="25" t="s">
        <v>84</v>
      </c>
      <c r="C77" s="37" t="s">
        <v>3</v>
      </c>
      <c r="D77" s="29"/>
      <c r="E77" s="2" t="s">
        <v>85</v>
      </c>
      <c r="F77" s="25">
        <v>111350</v>
      </c>
      <c r="G77" s="29">
        <v>111990</v>
      </c>
      <c r="H77" s="29">
        <f t="shared" si="4"/>
        <v>640</v>
      </c>
      <c r="I77" s="29">
        <v>1</v>
      </c>
      <c r="J77" s="30">
        <v>0.2</v>
      </c>
      <c r="K77" s="25">
        <f t="shared" ref="K77:K87" si="5">H77*I77*J77</f>
        <v>128</v>
      </c>
      <c r="L77" s="32" t="s">
        <v>279</v>
      </c>
      <c r="M77" s="35"/>
      <c r="N77" s="4" t="s">
        <v>281</v>
      </c>
      <c r="O77" s="32" t="s">
        <v>279</v>
      </c>
      <c r="P77" s="40">
        <f t="shared" ref="P77:P87" si="6">H77*I77*J77</f>
        <v>128</v>
      </c>
    </row>
    <row r="78" spans="2:16" ht="16.5" x14ac:dyDescent="0.25">
      <c r="B78" s="25" t="s">
        <v>86</v>
      </c>
      <c r="C78" s="37" t="s">
        <v>3</v>
      </c>
      <c r="D78" s="29"/>
      <c r="E78" s="2" t="s">
        <v>4</v>
      </c>
      <c r="F78" s="25">
        <v>111795</v>
      </c>
      <c r="G78" s="29">
        <v>111855</v>
      </c>
      <c r="H78" s="29">
        <f t="shared" si="4"/>
        <v>60</v>
      </c>
      <c r="I78" s="29">
        <v>10</v>
      </c>
      <c r="J78" s="30">
        <v>7.4999999999999997E-2</v>
      </c>
      <c r="K78" s="31">
        <f t="shared" si="5"/>
        <v>45</v>
      </c>
      <c r="L78" s="32" t="s">
        <v>279</v>
      </c>
      <c r="M78" s="35"/>
      <c r="N78" s="4" t="s">
        <v>281</v>
      </c>
      <c r="O78" s="32" t="s">
        <v>279</v>
      </c>
      <c r="P78" s="40">
        <f t="shared" si="6"/>
        <v>45</v>
      </c>
    </row>
    <row r="79" spans="2:16" ht="16.5" x14ac:dyDescent="0.25">
      <c r="B79" s="25" t="s">
        <v>87</v>
      </c>
      <c r="C79" s="37" t="s">
        <v>3</v>
      </c>
      <c r="D79" s="29"/>
      <c r="E79" s="2" t="s">
        <v>4</v>
      </c>
      <c r="F79" s="25">
        <v>113620</v>
      </c>
      <c r="G79" s="29">
        <v>113690</v>
      </c>
      <c r="H79" s="29">
        <f t="shared" si="4"/>
        <v>70</v>
      </c>
      <c r="I79" s="29">
        <v>10</v>
      </c>
      <c r="J79" s="30">
        <v>7.4999999999999997E-2</v>
      </c>
      <c r="K79" s="31">
        <f t="shared" si="5"/>
        <v>52.5</v>
      </c>
      <c r="L79" s="32" t="s">
        <v>279</v>
      </c>
      <c r="M79" s="35"/>
      <c r="N79" s="4" t="s">
        <v>281</v>
      </c>
      <c r="O79" s="32" t="s">
        <v>279</v>
      </c>
      <c r="P79" s="40">
        <f t="shared" si="6"/>
        <v>52.5</v>
      </c>
    </row>
    <row r="80" spans="2:16" ht="16.5" x14ac:dyDescent="0.25">
      <c r="B80" s="25" t="s">
        <v>88</v>
      </c>
      <c r="C80" s="37" t="s">
        <v>3</v>
      </c>
      <c r="D80" s="29"/>
      <c r="E80" s="2" t="s">
        <v>4</v>
      </c>
      <c r="F80" s="25">
        <v>114065</v>
      </c>
      <c r="G80" s="29">
        <v>114375</v>
      </c>
      <c r="H80" s="29">
        <f t="shared" si="4"/>
        <v>310</v>
      </c>
      <c r="I80" s="29">
        <v>10</v>
      </c>
      <c r="J80" s="30">
        <v>7.4999999999999997E-2</v>
      </c>
      <c r="K80" s="31">
        <f t="shared" si="5"/>
        <v>232.5</v>
      </c>
      <c r="L80" s="32" t="s">
        <v>279</v>
      </c>
      <c r="M80" s="35"/>
      <c r="N80" s="4" t="s">
        <v>281</v>
      </c>
      <c r="O80" s="32" t="s">
        <v>279</v>
      </c>
      <c r="P80" s="40">
        <f t="shared" si="6"/>
        <v>232.5</v>
      </c>
    </row>
    <row r="81" spans="2:16" ht="16.5" x14ac:dyDescent="0.25">
      <c r="B81" s="25" t="s">
        <v>292</v>
      </c>
      <c r="C81" s="37" t="s">
        <v>3</v>
      </c>
      <c r="D81" s="29"/>
      <c r="E81" s="2" t="s">
        <v>50</v>
      </c>
      <c r="F81" s="25">
        <v>114495</v>
      </c>
      <c r="G81" s="29">
        <v>114530</v>
      </c>
      <c r="H81" s="29">
        <f t="shared" si="4"/>
        <v>35</v>
      </c>
      <c r="I81" s="29">
        <v>8</v>
      </c>
      <c r="J81" s="30">
        <v>0.05</v>
      </c>
      <c r="K81" s="31">
        <f t="shared" si="5"/>
        <v>14</v>
      </c>
      <c r="L81" s="32" t="s">
        <v>279</v>
      </c>
      <c r="M81" s="35"/>
      <c r="N81" s="4" t="s">
        <v>281</v>
      </c>
      <c r="O81" s="32" t="s">
        <v>279</v>
      </c>
      <c r="P81" s="40">
        <f t="shared" si="6"/>
        <v>14</v>
      </c>
    </row>
    <row r="82" spans="2:16" ht="16.5" x14ac:dyDescent="0.25">
      <c r="B82" s="25" t="s">
        <v>301</v>
      </c>
      <c r="C82" s="37" t="s">
        <v>3</v>
      </c>
      <c r="D82" s="29"/>
      <c r="E82" s="2" t="s">
        <v>4</v>
      </c>
      <c r="F82" s="25">
        <v>114530</v>
      </c>
      <c r="G82" s="29">
        <v>115050</v>
      </c>
      <c r="H82" s="29">
        <f t="shared" si="4"/>
        <v>520</v>
      </c>
      <c r="I82" s="29">
        <v>8</v>
      </c>
      <c r="J82" s="30">
        <v>7.4999999999999997E-2</v>
      </c>
      <c r="K82" s="31">
        <f t="shared" si="5"/>
        <v>312</v>
      </c>
      <c r="L82" s="32" t="s">
        <v>279</v>
      </c>
      <c r="M82" s="35"/>
      <c r="N82" s="4" t="s">
        <v>281</v>
      </c>
      <c r="O82" s="32" t="s">
        <v>280</v>
      </c>
      <c r="P82" s="40">
        <f t="shared" si="6"/>
        <v>312</v>
      </c>
    </row>
    <row r="83" spans="2:16" ht="16.5" x14ac:dyDescent="0.25">
      <c r="B83" s="25" t="s">
        <v>312</v>
      </c>
      <c r="C83" s="37" t="s">
        <v>3</v>
      </c>
      <c r="D83" s="29"/>
      <c r="E83" s="2" t="s">
        <v>4</v>
      </c>
      <c r="F83" s="25">
        <v>115235</v>
      </c>
      <c r="G83" s="29">
        <v>118260</v>
      </c>
      <c r="H83" s="29">
        <f t="shared" si="4"/>
        <v>3025</v>
      </c>
      <c r="I83" s="29">
        <v>8</v>
      </c>
      <c r="J83" s="30">
        <v>7.4999999999999997E-2</v>
      </c>
      <c r="K83" s="31">
        <f t="shared" si="5"/>
        <v>1815</v>
      </c>
      <c r="L83" s="32" t="s">
        <v>279</v>
      </c>
      <c r="M83" s="35"/>
      <c r="N83" s="4" t="s">
        <v>281</v>
      </c>
      <c r="O83" s="32" t="s">
        <v>280</v>
      </c>
      <c r="P83" s="40">
        <f t="shared" si="6"/>
        <v>1815</v>
      </c>
    </row>
    <row r="84" spans="2:16" ht="16.5" x14ac:dyDescent="0.25">
      <c r="B84" s="25" t="s">
        <v>322</v>
      </c>
      <c r="C84" s="37" t="s">
        <v>3</v>
      </c>
      <c r="D84" s="29"/>
      <c r="E84" s="2" t="s">
        <v>4</v>
      </c>
      <c r="F84" s="25">
        <v>118260</v>
      </c>
      <c r="G84" s="29">
        <v>118960</v>
      </c>
      <c r="H84" s="29">
        <f t="shared" si="4"/>
        <v>700</v>
      </c>
      <c r="I84" s="29">
        <v>8</v>
      </c>
      <c r="J84" s="30">
        <v>7.4999999999999997E-2</v>
      </c>
      <c r="K84" s="31">
        <f t="shared" si="5"/>
        <v>420</v>
      </c>
      <c r="L84" s="32" t="s">
        <v>279</v>
      </c>
      <c r="M84" s="35"/>
      <c r="N84" s="4" t="s">
        <v>281</v>
      </c>
      <c r="O84" s="32" t="s">
        <v>280</v>
      </c>
      <c r="P84" s="40">
        <f t="shared" si="6"/>
        <v>420</v>
      </c>
    </row>
    <row r="85" spans="2:16" ht="16.5" x14ac:dyDescent="0.25">
      <c r="B85" s="25" t="s">
        <v>329</v>
      </c>
      <c r="C85" s="37" t="s">
        <v>3</v>
      </c>
      <c r="D85" s="29"/>
      <c r="E85" s="2" t="s">
        <v>4</v>
      </c>
      <c r="F85" s="25">
        <v>118960</v>
      </c>
      <c r="G85" s="29">
        <v>119760</v>
      </c>
      <c r="H85" s="29">
        <f t="shared" si="4"/>
        <v>800</v>
      </c>
      <c r="I85" s="29">
        <v>8</v>
      </c>
      <c r="J85" s="30">
        <v>7.4999999999999997E-2</v>
      </c>
      <c r="K85" s="31">
        <f t="shared" si="5"/>
        <v>480</v>
      </c>
      <c r="L85" s="32" t="s">
        <v>279</v>
      </c>
      <c r="M85" s="35"/>
      <c r="N85" s="4" t="s">
        <v>281</v>
      </c>
      <c r="O85" s="32" t="s">
        <v>280</v>
      </c>
      <c r="P85" s="40">
        <f t="shared" si="6"/>
        <v>480</v>
      </c>
    </row>
    <row r="86" spans="2:16" ht="16.5" x14ac:dyDescent="0.25">
      <c r="B86" s="25" t="s">
        <v>337</v>
      </c>
      <c r="C86" s="37" t="s">
        <v>3</v>
      </c>
      <c r="D86" s="29"/>
      <c r="E86" s="2" t="s">
        <v>4</v>
      </c>
      <c r="F86" s="25">
        <v>119760</v>
      </c>
      <c r="G86" s="29">
        <v>121855</v>
      </c>
      <c r="H86" s="29">
        <f t="shared" si="4"/>
        <v>2095</v>
      </c>
      <c r="I86" s="29">
        <v>8</v>
      </c>
      <c r="J86" s="30">
        <v>7.4999999999999997E-2</v>
      </c>
      <c r="K86" s="31">
        <f t="shared" si="5"/>
        <v>1257</v>
      </c>
      <c r="L86" s="32" t="s">
        <v>279</v>
      </c>
      <c r="M86" s="35"/>
      <c r="N86" s="4" t="s">
        <v>281</v>
      </c>
      <c r="O86" s="32" t="s">
        <v>280</v>
      </c>
      <c r="P86" s="40">
        <f t="shared" si="6"/>
        <v>1257</v>
      </c>
    </row>
    <row r="87" spans="2:16" ht="16.5" x14ac:dyDescent="0.25">
      <c r="B87" s="25" t="s">
        <v>345</v>
      </c>
      <c r="C87" s="37" t="s">
        <v>3</v>
      </c>
      <c r="D87" s="29"/>
      <c r="E87" s="2" t="s">
        <v>4</v>
      </c>
      <c r="F87" s="25">
        <v>121855</v>
      </c>
      <c r="G87" s="29">
        <v>122255</v>
      </c>
      <c r="H87" s="29">
        <f t="shared" si="4"/>
        <v>400</v>
      </c>
      <c r="I87" s="29">
        <v>8</v>
      </c>
      <c r="J87" s="30">
        <v>7.4999999999999997E-2</v>
      </c>
      <c r="K87" s="31">
        <f t="shared" si="5"/>
        <v>240</v>
      </c>
      <c r="L87" s="32" t="s">
        <v>279</v>
      </c>
      <c r="M87" s="35"/>
      <c r="N87" s="4" t="s">
        <v>281</v>
      </c>
      <c r="O87" s="32" t="s">
        <v>280</v>
      </c>
      <c r="P87" s="40">
        <f t="shared" si="6"/>
        <v>240</v>
      </c>
    </row>
    <row r="88" spans="2:16" x14ac:dyDescent="0.25">
      <c r="B88" s="25" t="s">
        <v>356</v>
      </c>
      <c r="C88" s="37" t="s">
        <v>3</v>
      </c>
      <c r="D88" s="29"/>
      <c r="E88" s="2" t="s">
        <v>36</v>
      </c>
      <c r="F88" s="25">
        <v>122255</v>
      </c>
      <c r="G88" s="29">
        <v>122745</v>
      </c>
      <c r="H88" s="29">
        <f t="shared" si="4"/>
        <v>490</v>
      </c>
      <c r="I88" s="29"/>
      <c r="J88" s="30"/>
      <c r="K88" s="25">
        <f>H88</f>
        <v>490</v>
      </c>
      <c r="L88" s="32" t="s">
        <v>7</v>
      </c>
      <c r="M88" s="35"/>
      <c r="N88" s="4"/>
      <c r="O88" s="32"/>
      <c r="P88" s="60"/>
    </row>
    <row r="89" spans="2:16" ht="16.5" x14ac:dyDescent="0.25">
      <c r="B89" s="25" t="s">
        <v>363</v>
      </c>
      <c r="C89" s="37" t="s">
        <v>3</v>
      </c>
      <c r="D89" s="29"/>
      <c r="E89" s="2" t="s">
        <v>4</v>
      </c>
      <c r="F89" s="25">
        <v>122745</v>
      </c>
      <c r="G89" s="29">
        <v>125165</v>
      </c>
      <c r="H89" s="29">
        <f t="shared" si="4"/>
        <v>2420</v>
      </c>
      <c r="I89" s="29">
        <v>8</v>
      </c>
      <c r="J89" s="30">
        <v>7.4999999999999997E-2</v>
      </c>
      <c r="K89" s="31">
        <f>H89*I89*J89</f>
        <v>1452</v>
      </c>
      <c r="L89" s="32" t="s">
        <v>279</v>
      </c>
      <c r="M89" s="35"/>
      <c r="N89" s="4" t="s">
        <v>281</v>
      </c>
      <c r="O89" s="32" t="s">
        <v>280</v>
      </c>
      <c r="P89" s="40">
        <f>H89*I89*J89</f>
        <v>1452</v>
      </c>
    </row>
    <row r="90" spans="2:16" ht="16.5" x14ac:dyDescent="0.25">
      <c r="B90" s="25" t="s">
        <v>293</v>
      </c>
      <c r="C90" s="37" t="s">
        <v>3</v>
      </c>
      <c r="D90" s="29"/>
      <c r="E90" s="2" t="s">
        <v>4</v>
      </c>
      <c r="F90" s="25">
        <v>125165</v>
      </c>
      <c r="G90" s="29">
        <v>126915</v>
      </c>
      <c r="H90" s="29">
        <f t="shared" si="4"/>
        <v>1750</v>
      </c>
      <c r="I90" s="29">
        <v>8</v>
      </c>
      <c r="J90" s="30">
        <v>7.4999999999999997E-2</v>
      </c>
      <c r="K90" s="31">
        <f>H90*I90*J90</f>
        <v>1050</v>
      </c>
      <c r="L90" s="32" t="s">
        <v>279</v>
      </c>
      <c r="M90" s="35"/>
      <c r="N90" s="4" t="s">
        <v>281</v>
      </c>
      <c r="O90" s="32" t="s">
        <v>280</v>
      </c>
      <c r="P90" s="40">
        <f>H90*I90*J90</f>
        <v>1050</v>
      </c>
    </row>
    <row r="91" spans="2:16" x14ac:dyDescent="0.25">
      <c r="B91" s="25" t="s">
        <v>294</v>
      </c>
      <c r="C91" s="37" t="s">
        <v>3</v>
      </c>
      <c r="D91" s="29"/>
      <c r="E91" s="2" t="s">
        <v>100</v>
      </c>
      <c r="F91" s="25">
        <v>126115</v>
      </c>
      <c r="G91" s="29">
        <v>126125</v>
      </c>
      <c r="H91" s="29">
        <f t="shared" si="4"/>
        <v>10</v>
      </c>
      <c r="I91" s="29"/>
      <c r="J91" s="30"/>
      <c r="K91" s="25">
        <f>H91</f>
        <v>10</v>
      </c>
      <c r="L91" s="32" t="s">
        <v>7</v>
      </c>
      <c r="M91" s="35"/>
      <c r="N91" s="4"/>
      <c r="O91" s="32"/>
      <c r="P91" s="60"/>
    </row>
    <row r="92" spans="2:16" x14ac:dyDescent="0.25">
      <c r="B92" s="25" t="s">
        <v>295</v>
      </c>
      <c r="C92" s="37" t="s">
        <v>3</v>
      </c>
      <c r="D92" s="29"/>
      <c r="E92" s="2" t="s">
        <v>102</v>
      </c>
      <c r="F92" s="25">
        <v>126115</v>
      </c>
      <c r="G92" s="29">
        <v>126116</v>
      </c>
      <c r="H92" s="29">
        <f t="shared" si="4"/>
        <v>1</v>
      </c>
      <c r="I92" s="29"/>
      <c r="J92" s="30"/>
      <c r="K92" s="25">
        <f>H92</f>
        <v>1</v>
      </c>
      <c r="L92" s="32" t="s">
        <v>1</v>
      </c>
      <c r="M92" s="35"/>
      <c r="N92" s="4"/>
      <c r="O92" s="32"/>
      <c r="P92" s="60"/>
    </row>
    <row r="93" spans="2:16" ht="16.5" x14ac:dyDescent="0.25">
      <c r="B93" s="25" t="s">
        <v>296</v>
      </c>
      <c r="C93" s="37" t="s">
        <v>3</v>
      </c>
      <c r="D93" s="29"/>
      <c r="E93" s="2" t="s">
        <v>50</v>
      </c>
      <c r="F93" s="25">
        <v>126915</v>
      </c>
      <c r="G93" s="29">
        <v>127110</v>
      </c>
      <c r="H93" s="29">
        <f t="shared" si="4"/>
        <v>195</v>
      </c>
      <c r="I93" s="29">
        <v>8</v>
      </c>
      <c r="J93" s="30">
        <v>0.05</v>
      </c>
      <c r="K93" s="31">
        <f t="shared" ref="K93:K100" si="7">H93*I93*J93</f>
        <v>78</v>
      </c>
      <c r="L93" s="32" t="s">
        <v>279</v>
      </c>
      <c r="M93" s="35"/>
      <c r="N93" s="4" t="s">
        <v>281</v>
      </c>
      <c r="O93" s="32" t="s">
        <v>280</v>
      </c>
      <c r="P93" s="40">
        <f t="shared" ref="P93:P100" si="8">H93*I93*J93</f>
        <v>78</v>
      </c>
    </row>
    <row r="94" spans="2:16" ht="16.5" x14ac:dyDescent="0.25">
      <c r="B94" s="25" t="s">
        <v>297</v>
      </c>
      <c r="C94" s="37" t="s">
        <v>3</v>
      </c>
      <c r="D94" s="29"/>
      <c r="E94" s="2" t="s">
        <v>85</v>
      </c>
      <c r="F94" s="25">
        <v>127110</v>
      </c>
      <c r="G94" s="29">
        <v>127325</v>
      </c>
      <c r="H94" s="29">
        <f t="shared" si="4"/>
        <v>215</v>
      </c>
      <c r="I94" s="29">
        <v>8</v>
      </c>
      <c r="J94" s="30">
        <v>0.1</v>
      </c>
      <c r="K94" s="25">
        <f t="shared" si="7"/>
        <v>172</v>
      </c>
      <c r="L94" s="32" t="s">
        <v>279</v>
      </c>
      <c r="M94" s="35"/>
      <c r="N94" s="4" t="s">
        <v>281</v>
      </c>
      <c r="O94" s="32" t="s">
        <v>280</v>
      </c>
      <c r="P94" s="40">
        <f t="shared" si="8"/>
        <v>172</v>
      </c>
    </row>
    <row r="95" spans="2:16" ht="16.5" x14ac:dyDescent="0.25">
      <c r="B95" s="25" t="s">
        <v>298</v>
      </c>
      <c r="C95" s="37" t="s">
        <v>3</v>
      </c>
      <c r="D95" s="29"/>
      <c r="E95" s="2" t="s">
        <v>4</v>
      </c>
      <c r="F95" s="25">
        <v>127325</v>
      </c>
      <c r="G95" s="29">
        <v>127530</v>
      </c>
      <c r="H95" s="29">
        <f t="shared" si="4"/>
        <v>205</v>
      </c>
      <c r="I95" s="29">
        <v>8</v>
      </c>
      <c r="J95" s="30">
        <v>7.4999999999999997E-2</v>
      </c>
      <c r="K95" s="31">
        <f t="shared" si="7"/>
        <v>123</v>
      </c>
      <c r="L95" s="32" t="s">
        <v>279</v>
      </c>
      <c r="M95" s="35"/>
      <c r="N95" s="4" t="s">
        <v>281</v>
      </c>
      <c r="O95" s="32" t="s">
        <v>280</v>
      </c>
      <c r="P95" s="40">
        <f t="shared" si="8"/>
        <v>123</v>
      </c>
    </row>
    <row r="96" spans="2:16" ht="16.5" x14ac:dyDescent="0.25">
      <c r="B96" s="25" t="s">
        <v>299</v>
      </c>
      <c r="C96" s="37" t="s">
        <v>3</v>
      </c>
      <c r="D96" s="29"/>
      <c r="E96" s="2" t="s">
        <v>85</v>
      </c>
      <c r="F96" s="25">
        <v>127530</v>
      </c>
      <c r="G96" s="29">
        <v>127725</v>
      </c>
      <c r="H96" s="29">
        <f t="shared" si="4"/>
        <v>195</v>
      </c>
      <c r="I96" s="29">
        <v>8</v>
      </c>
      <c r="J96" s="30">
        <v>0.1</v>
      </c>
      <c r="K96" s="25">
        <f t="shared" si="7"/>
        <v>156</v>
      </c>
      <c r="L96" s="32" t="s">
        <v>279</v>
      </c>
      <c r="M96" s="35"/>
      <c r="N96" s="4" t="s">
        <v>281</v>
      </c>
      <c r="O96" s="32" t="s">
        <v>280</v>
      </c>
      <c r="P96" s="40">
        <f t="shared" si="8"/>
        <v>156</v>
      </c>
    </row>
    <row r="97" spans="2:16" ht="16.5" x14ac:dyDescent="0.25">
      <c r="B97" s="25" t="s">
        <v>300</v>
      </c>
      <c r="C97" s="37" t="s">
        <v>3</v>
      </c>
      <c r="D97" s="29"/>
      <c r="E97" s="2" t="s">
        <v>4</v>
      </c>
      <c r="F97" s="25">
        <v>127725</v>
      </c>
      <c r="G97" s="29">
        <v>128665</v>
      </c>
      <c r="H97" s="29">
        <f t="shared" si="4"/>
        <v>940</v>
      </c>
      <c r="I97" s="29">
        <v>8</v>
      </c>
      <c r="J97" s="30">
        <v>7.4999999999999997E-2</v>
      </c>
      <c r="K97" s="31">
        <f t="shared" si="7"/>
        <v>564</v>
      </c>
      <c r="L97" s="32" t="s">
        <v>279</v>
      </c>
      <c r="M97" s="35"/>
      <c r="N97" s="4" t="s">
        <v>281</v>
      </c>
      <c r="O97" s="32" t="s">
        <v>280</v>
      </c>
      <c r="P97" s="40">
        <f t="shared" si="8"/>
        <v>564</v>
      </c>
    </row>
    <row r="98" spans="2:16" ht="16.5" x14ac:dyDescent="0.25">
      <c r="B98" s="25" t="s">
        <v>302</v>
      </c>
      <c r="C98" s="37" t="s">
        <v>3</v>
      </c>
      <c r="D98" s="29"/>
      <c r="E98" s="2" t="s">
        <v>50</v>
      </c>
      <c r="F98" s="25">
        <v>128665</v>
      </c>
      <c r="G98" s="29">
        <v>129695</v>
      </c>
      <c r="H98" s="29">
        <f t="shared" si="4"/>
        <v>1030</v>
      </c>
      <c r="I98" s="29">
        <v>8</v>
      </c>
      <c r="J98" s="30">
        <v>0.05</v>
      </c>
      <c r="K98" s="31">
        <f t="shared" si="7"/>
        <v>412</v>
      </c>
      <c r="L98" s="32" t="s">
        <v>279</v>
      </c>
      <c r="M98" s="35"/>
      <c r="N98" s="4" t="s">
        <v>281</v>
      </c>
      <c r="O98" s="32" t="s">
        <v>280</v>
      </c>
      <c r="P98" s="40">
        <f t="shared" si="8"/>
        <v>412</v>
      </c>
    </row>
    <row r="99" spans="2:16" ht="16.5" x14ac:dyDescent="0.25">
      <c r="B99" s="25" t="s">
        <v>303</v>
      </c>
      <c r="C99" s="37" t="s">
        <v>3</v>
      </c>
      <c r="D99" s="29"/>
      <c r="E99" s="2" t="s">
        <v>85</v>
      </c>
      <c r="F99" s="25">
        <v>128665</v>
      </c>
      <c r="G99" s="29">
        <v>129695</v>
      </c>
      <c r="H99" s="29">
        <f t="shared" si="4"/>
        <v>1030</v>
      </c>
      <c r="I99" s="29">
        <v>8</v>
      </c>
      <c r="J99" s="30">
        <v>0.1</v>
      </c>
      <c r="K99" s="25">
        <f t="shared" si="7"/>
        <v>824</v>
      </c>
      <c r="L99" s="32" t="s">
        <v>279</v>
      </c>
      <c r="M99" s="35"/>
      <c r="N99" s="4" t="s">
        <v>281</v>
      </c>
      <c r="O99" s="32" t="s">
        <v>280</v>
      </c>
      <c r="P99" s="40">
        <f t="shared" si="8"/>
        <v>824</v>
      </c>
    </row>
    <row r="100" spans="2:16" ht="16.5" x14ac:dyDescent="0.25">
      <c r="B100" s="25" t="s">
        <v>304</v>
      </c>
      <c r="C100" s="37" t="s">
        <v>3</v>
      </c>
      <c r="D100" s="29"/>
      <c r="E100" s="2" t="s">
        <v>85</v>
      </c>
      <c r="F100" s="25">
        <v>129690</v>
      </c>
      <c r="G100" s="29">
        <v>130200</v>
      </c>
      <c r="H100" s="29">
        <f t="shared" si="4"/>
        <v>510</v>
      </c>
      <c r="I100" s="29">
        <v>8</v>
      </c>
      <c r="J100" s="30">
        <v>0.1</v>
      </c>
      <c r="K100" s="25">
        <f t="shared" si="7"/>
        <v>408</v>
      </c>
      <c r="L100" s="32" t="s">
        <v>279</v>
      </c>
      <c r="M100" s="35"/>
      <c r="N100" s="4" t="s">
        <v>281</v>
      </c>
      <c r="O100" s="32" t="s">
        <v>280</v>
      </c>
      <c r="P100" s="40">
        <f t="shared" si="8"/>
        <v>408</v>
      </c>
    </row>
    <row r="101" spans="2:16" x14ac:dyDescent="0.25">
      <c r="B101" s="25" t="s">
        <v>305</v>
      </c>
      <c r="C101" s="37" t="s">
        <v>3</v>
      </c>
      <c r="D101" s="29"/>
      <c r="E101" s="2" t="s">
        <v>36</v>
      </c>
      <c r="F101" s="25">
        <v>129690</v>
      </c>
      <c r="G101" s="29">
        <v>130200</v>
      </c>
      <c r="H101" s="29">
        <f t="shared" si="4"/>
        <v>510</v>
      </c>
      <c r="I101" s="29"/>
      <c r="J101" s="30"/>
      <c r="K101" s="25">
        <f>H101</f>
        <v>510</v>
      </c>
      <c r="L101" s="32" t="s">
        <v>7</v>
      </c>
      <c r="M101" s="35"/>
      <c r="N101" s="4"/>
      <c r="O101" s="32"/>
      <c r="P101" s="60"/>
    </row>
    <row r="102" spans="2:16" ht="16.5" x14ac:dyDescent="0.25">
      <c r="B102" s="25" t="s">
        <v>306</v>
      </c>
      <c r="C102" s="37" t="s">
        <v>3</v>
      </c>
      <c r="D102" s="29"/>
      <c r="E102" s="2" t="s">
        <v>4</v>
      </c>
      <c r="F102" s="25">
        <v>130200</v>
      </c>
      <c r="G102" s="29">
        <v>130355</v>
      </c>
      <c r="H102" s="29">
        <f t="shared" si="4"/>
        <v>155</v>
      </c>
      <c r="I102" s="29">
        <v>8</v>
      </c>
      <c r="J102" s="30">
        <v>7.4999999999999997E-2</v>
      </c>
      <c r="K102" s="31">
        <f>H102*I102*J102</f>
        <v>93</v>
      </c>
      <c r="L102" s="32" t="s">
        <v>279</v>
      </c>
      <c r="M102" s="35"/>
      <c r="N102" s="4" t="s">
        <v>281</v>
      </c>
      <c r="O102" s="32" t="s">
        <v>279</v>
      </c>
      <c r="P102" s="40">
        <f>H102*I102*J102</f>
        <v>93</v>
      </c>
    </row>
    <row r="103" spans="2:16" ht="16.5" x14ac:dyDescent="0.25">
      <c r="B103" s="25" t="s">
        <v>307</v>
      </c>
      <c r="C103" s="37" t="s">
        <v>3</v>
      </c>
      <c r="D103" s="29"/>
      <c r="E103" s="2" t="s">
        <v>50</v>
      </c>
      <c r="F103" s="25">
        <v>130355</v>
      </c>
      <c r="G103" s="29">
        <v>131290</v>
      </c>
      <c r="H103" s="29">
        <f t="shared" si="4"/>
        <v>935</v>
      </c>
      <c r="I103" s="29">
        <v>8</v>
      </c>
      <c r="J103" s="30">
        <v>0.05</v>
      </c>
      <c r="K103" s="31">
        <f>H103*I103*J103</f>
        <v>374</v>
      </c>
      <c r="L103" s="32" t="s">
        <v>279</v>
      </c>
      <c r="M103" s="35"/>
      <c r="N103" s="4" t="s">
        <v>281</v>
      </c>
      <c r="O103" s="32" t="s">
        <v>279</v>
      </c>
      <c r="P103" s="40">
        <f>H103*I103*J103</f>
        <v>374</v>
      </c>
    </row>
    <row r="104" spans="2:16" ht="16.5" x14ac:dyDescent="0.25">
      <c r="B104" s="25" t="s">
        <v>308</v>
      </c>
      <c r="C104" s="37" t="s">
        <v>3</v>
      </c>
      <c r="D104" s="29"/>
      <c r="E104" s="2" t="s">
        <v>85</v>
      </c>
      <c r="F104" s="25">
        <v>130355</v>
      </c>
      <c r="G104" s="29">
        <v>131290</v>
      </c>
      <c r="H104" s="29">
        <f t="shared" si="4"/>
        <v>935</v>
      </c>
      <c r="I104" s="29">
        <v>8</v>
      </c>
      <c r="J104" s="30">
        <v>0.2</v>
      </c>
      <c r="K104" s="25">
        <f>H104*I104*J104</f>
        <v>1496</v>
      </c>
      <c r="L104" s="32" t="s">
        <v>279</v>
      </c>
      <c r="M104" s="35"/>
      <c r="N104" s="4" t="s">
        <v>281</v>
      </c>
      <c r="O104" s="32" t="s">
        <v>279</v>
      </c>
      <c r="P104" s="40">
        <f>H104*I104*J104</f>
        <v>1496</v>
      </c>
    </row>
    <row r="105" spans="2:16" ht="16.5" x14ac:dyDescent="0.25">
      <c r="B105" s="25" t="s">
        <v>309</v>
      </c>
      <c r="C105" s="37" t="s">
        <v>3</v>
      </c>
      <c r="D105" s="29"/>
      <c r="E105" s="2" t="s">
        <v>4</v>
      </c>
      <c r="F105" s="25">
        <v>131290</v>
      </c>
      <c r="G105" s="29">
        <v>131550</v>
      </c>
      <c r="H105" s="29">
        <f t="shared" si="4"/>
        <v>260</v>
      </c>
      <c r="I105" s="29">
        <v>8</v>
      </c>
      <c r="J105" s="30">
        <v>7.4999999999999997E-2</v>
      </c>
      <c r="K105" s="31">
        <f>H105*I105*J105</f>
        <v>156</v>
      </c>
      <c r="L105" s="32" t="s">
        <v>279</v>
      </c>
      <c r="M105" s="35"/>
      <c r="N105" s="4" t="s">
        <v>281</v>
      </c>
      <c r="O105" s="32" t="s">
        <v>279</v>
      </c>
      <c r="P105" s="40">
        <f>H105*I105*J105</f>
        <v>156</v>
      </c>
    </row>
    <row r="106" spans="2:16" x14ac:dyDescent="0.25">
      <c r="B106" s="25" t="s">
        <v>310</v>
      </c>
      <c r="C106" s="37" t="s">
        <v>3</v>
      </c>
      <c r="D106" s="29"/>
      <c r="E106" s="2" t="s">
        <v>36</v>
      </c>
      <c r="F106" s="25">
        <v>131550</v>
      </c>
      <c r="G106" s="29">
        <v>131640</v>
      </c>
      <c r="H106" s="29">
        <f t="shared" si="4"/>
        <v>90</v>
      </c>
      <c r="I106" s="29"/>
      <c r="J106" s="30"/>
      <c r="K106" s="25">
        <f>H106</f>
        <v>90</v>
      </c>
      <c r="L106" s="32" t="s">
        <v>7</v>
      </c>
      <c r="M106" s="35"/>
      <c r="N106" s="4"/>
      <c r="O106" s="32"/>
      <c r="P106" s="60"/>
    </row>
    <row r="107" spans="2:16" x14ac:dyDescent="0.25">
      <c r="B107" s="25" t="s">
        <v>311</v>
      </c>
      <c r="C107" s="37" t="s">
        <v>3</v>
      </c>
      <c r="D107" s="29"/>
      <c r="E107" s="2" t="s">
        <v>36</v>
      </c>
      <c r="F107" s="25">
        <v>131640</v>
      </c>
      <c r="G107" s="29">
        <v>131685</v>
      </c>
      <c r="H107" s="29">
        <f t="shared" si="4"/>
        <v>45</v>
      </c>
      <c r="I107" s="29"/>
      <c r="J107" s="30"/>
      <c r="K107" s="25">
        <f>H107</f>
        <v>45</v>
      </c>
      <c r="L107" s="32" t="s">
        <v>7</v>
      </c>
      <c r="M107" s="35"/>
      <c r="N107" s="4"/>
      <c r="O107" s="32"/>
      <c r="P107" s="60"/>
    </row>
    <row r="108" spans="2:16" ht="16.5" x14ac:dyDescent="0.25">
      <c r="B108" s="25" t="s">
        <v>313</v>
      </c>
      <c r="C108" s="37" t="s">
        <v>3</v>
      </c>
      <c r="D108" s="29"/>
      <c r="E108" s="2" t="s">
        <v>4</v>
      </c>
      <c r="F108" s="25">
        <v>131685</v>
      </c>
      <c r="G108" s="29">
        <v>131785</v>
      </c>
      <c r="H108" s="29">
        <f t="shared" si="4"/>
        <v>100</v>
      </c>
      <c r="I108" s="29">
        <v>8</v>
      </c>
      <c r="J108" s="30">
        <v>7.4999999999999997E-2</v>
      </c>
      <c r="K108" s="31">
        <f>H108*I108*J108</f>
        <v>60</v>
      </c>
      <c r="L108" s="32" t="s">
        <v>279</v>
      </c>
      <c r="M108" s="35"/>
      <c r="N108" s="4" t="s">
        <v>281</v>
      </c>
      <c r="O108" s="32" t="s">
        <v>279</v>
      </c>
      <c r="P108" s="40">
        <f>H108*I108*J108</f>
        <v>60</v>
      </c>
    </row>
    <row r="109" spans="2:16" x14ac:dyDescent="0.25">
      <c r="B109" s="25" t="s">
        <v>314</v>
      </c>
      <c r="C109" s="37" t="s">
        <v>3</v>
      </c>
      <c r="D109" s="29"/>
      <c r="E109" s="2" t="s">
        <v>36</v>
      </c>
      <c r="F109" s="25">
        <v>131785</v>
      </c>
      <c r="G109" s="29">
        <v>132680</v>
      </c>
      <c r="H109" s="29">
        <f t="shared" si="4"/>
        <v>895</v>
      </c>
      <c r="I109" s="29"/>
      <c r="J109" s="30"/>
      <c r="K109" s="25">
        <f>H109</f>
        <v>895</v>
      </c>
      <c r="L109" s="32" t="s">
        <v>7</v>
      </c>
      <c r="M109" s="35"/>
      <c r="N109" s="4"/>
      <c r="O109" s="32"/>
      <c r="P109" s="60"/>
    </row>
    <row r="110" spans="2:16" ht="16.5" x14ac:dyDescent="0.25">
      <c r="B110" s="25" t="s">
        <v>315</v>
      </c>
      <c r="C110" s="37" t="s">
        <v>3</v>
      </c>
      <c r="D110" s="29"/>
      <c r="E110" s="2" t="s">
        <v>85</v>
      </c>
      <c r="F110" s="25">
        <v>131785</v>
      </c>
      <c r="G110" s="29">
        <v>132680</v>
      </c>
      <c r="H110" s="29">
        <f t="shared" si="4"/>
        <v>895</v>
      </c>
      <c r="I110" s="29">
        <v>8</v>
      </c>
      <c r="J110" s="30">
        <v>0.2</v>
      </c>
      <c r="K110" s="25">
        <f t="shared" ref="K110:K125" si="9">H110*I110*J110</f>
        <v>1432</v>
      </c>
      <c r="L110" s="32" t="s">
        <v>279</v>
      </c>
      <c r="M110" s="35"/>
      <c r="N110" s="4" t="s">
        <v>281</v>
      </c>
      <c r="O110" s="32" t="s">
        <v>279</v>
      </c>
      <c r="P110" s="40">
        <f t="shared" ref="P110:P119" si="10">H110*I110*J110</f>
        <v>1432</v>
      </c>
    </row>
    <row r="111" spans="2:16" ht="16.5" x14ac:dyDescent="0.25">
      <c r="B111" s="25" t="s">
        <v>316</v>
      </c>
      <c r="C111" s="37" t="s">
        <v>3</v>
      </c>
      <c r="D111" s="29"/>
      <c r="E111" s="2" t="s">
        <v>4</v>
      </c>
      <c r="F111" s="25">
        <v>132680</v>
      </c>
      <c r="G111" s="29">
        <v>132995</v>
      </c>
      <c r="H111" s="29">
        <f t="shared" si="4"/>
        <v>315</v>
      </c>
      <c r="I111" s="29">
        <v>8</v>
      </c>
      <c r="J111" s="30">
        <v>7.4999999999999997E-2</v>
      </c>
      <c r="K111" s="31">
        <f t="shared" si="9"/>
        <v>189</v>
      </c>
      <c r="L111" s="32" t="s">
        <v>279</v>
      </c>
      <c r="M111" s="35"/>
      <c r="N111" s="4" t="s">
        <v>281</v>
      </c>
      <c r="O111" s="32" t="s">
        <v>279</v>
      </c>
      <c r="P111" s="40">
        <f t="shared" si="10"/>
        <v>189</v>
      </c>
    </row>
    <row r="112" spans="2:16" ht="16.5" x14ac:dyDescent="0.25">
      <c r="B112" s="25" t="s">
        <v>317</v>
      </c>
      <c r="C112" s="37" t="s">
        <v>3</v>
      </c>
      <c r="D112" s="29"/>
      <c r="E112" s="2" t="s">
        <v>50</v>
      </c>
      <c r="F112" s="25">
        <v>132995</v>
      </c>
      <c r="G112" s="29">
        <v>133990</v>
      </c>
      <c r="H112" s="29">
        <f t="shared" si="4"/>
        <v>995</v>
      </c>
      <c r="I112" s="29">
        <v>8</v>
      </c>
      <c r="J112" s="30">
        <v>0.05</v>
      </c>
      <c r="K112" s="31">
        <f t="shared" si="9"/>
        <v>398</v>
      </c>
      <c r="L112" s="32" t="s">
        <v>279</v>
      </c>
      <c r="M112" s="35"/>
      <c r="N112" s="4" t="s">
        <v>281</v>
      </c>
      <c r="O112" s="32" t="s">
        <v>279</v>
      </c>
      <c r="P112" s="40">
        <f t="shared" si="10"/>
        <v>398</v>
      </c>
    </row>
    <row r="113" spans="2:16" ht="16.5" x14ac:dyDescent="0.25">
      <c r="B113" s="25" t="s">
        <v>318</v>
      </c>
      <c r="C113" s="37" t="s">
        <v>3</v>
      </c>
      <c r="D113" s="29"/>
      <c r="E113" s="2" t="s">
        <v>85</v>
      </c>
      <c r="F113" s="25">
        <v>132995</v>
      </c>
      <c r="G113" s="29">
        <v>133990</v>
      </c>
      <c r="H113" s="29">
        <f t="shared" si="4"/>
        <v>995</v>
      </c>
      <c r="I113" s="29">
        <v>8</v>
      </c>
      <c r="J113" s="30">
        <v>0.1</v>
      </c>
      <c r="K113" s="25">
        <f t="shared" si="9"/>
        <v>796</v>
      </c>
      <c r="L113" s="32" t="s">
        <v>279</v>
      </c>
      <c r="M113" s="35"/>
      <c r="N113" s="4" t="s">
        <v>281</v>
      </c>
      <c r="O113" s="32" t="s">
        <v>279</v>
      </c>
      <c r="P113" s="40">
        <f t="shared" si="10"/>
        <v>796</v>
      </c>
    </row>
    <row r="114" spans="2:16" ht="16.5" x14ac:dyDescent="0.25">
      <c r="B114" s="25" t="s">
        <v>319</v>
      </c>
      <c r="C114" s="37" t="s">
        <v>3</v>
      </c>
      <c r="D114" s="29"/>
      <c r="E114" s="2" t="s">
        <v>50</v>
      </c>
      <c r="F114" s="25">
        <v>133990</v>
      </c>
      <c r="G114" s="29">
        <v>135170</v>
      </c>
      <c r="H114" s="29">
        <f t="shared" si="4"/>
        <v>1180</v>
      </c>
      <c r="I114" s="29">
        <v>8</v>
      </c>
      <c r="J114" s="30">
        <v>0.05</v>
      </c>
      <c r="K114" s="31">
        <f t="shared" si="9"/>
        <v>472</v>
      </c>
      <c r="L114" s="32" t="s">
        <v>279</v>
      </c>
      <c r="M114" s="35"/>
      <c r="N114" s="4" t="s">
        <v>281</v>
      </c>
      <c r="O114" s="32" t="s">
        <v>279</v>
      </c>
      <c r="P114" s="40">
        <f t="shared" si="10"/>
        <v>472</v>
      </c>
    </row>
    <row r="115" spans="2:16" ht="16.5" x14ac:dyDescent="0.25">
      <c r="B115" s="25" t="s">
        <v>320</v>
      </c>
      <c r="C115" s="37" t="s">
        <v>3</v>
      </c>
      <c r="D115" s="29"/>
      <c r="E115" s="2" t="s">
        <v>85</v>
      </c>
      <c r="F115" s="25">
        <v>133990</v>
      </c>
      <c r="G115" s="29">
        <v>135170</v>
      </c>
      <c r="H115" s="29">
        <f t="shared" si="4"/>
        <v>1180</v>
      </c>
      <c r="I115" s="29">
        <v>8</v>
      </c>
      <c r="J115" s="30">
        <v>0.1</v>
      </c>
      <c r="K115" s="25">
        <f t="shared" si="9"/>
        <v>944</v>
      </c>
      <c r="L115" s="32" t="s">
        <v>279</v>
      </c>
      <c r="M115" s="35"/>
      <c r="N115" s="4" t="s">
        <v>281</v>
      </c>
      <c r="O115" s="32" t="s">
        <v>279</v>
      </c>
      <c r="P115" s="40">
        <f t="shared" si="10"/>
        <v>944</v>
      </c>
    </row>
    <row r="116" spans="2:16" ht="16.5" x14ac:dyDescent="0.25">
      <c r="B116" s="25" t="s">
        <v>321</v>
      </c>
      <c r="C116" s="37" t="s">
        <v>3</v>
      </c>
      <c r="D116" s="29"/>
      <c r="E116" s="2" t="s">
        <v>4</v>
      </c>
      <c r="F116" s="25">
        <v>135170</v>
      </c>
      <c r="G116" s="29">
        <v>135220</v>
      </c>
      <c r="H116" s="29">
        <f t="shared" si="4"/>
        <v>50</v>
      </c>
      <c r="I116" s="29">
        <v>8</v>
      </c>
      <c r="J116" s="30">
        <v>7.4999999999999997E-2</v>
      </c>
      <c r="K116" s="31">
        <f t="shared" si="9"/>
        <v>30</v>
      </c>
      <c r="L116" s="32" t="s">
        <v>279</v>
      </c>
      <c r="M116" s="35"/>
      <c r="N116" s="4" t="s">
        <v>281</v>
      </c>
      <c r="O116" s="32" t="s">
        <v>279</v>
      </c>
      <c r="P116" s="40">
        <f t="shared" si="10"/>
        <v>30</v>
      </c>
    </row>
    <row r="117" spans="2:16" ht="16.5" x14ac:dyDescent="0.25">
      <c r="B117" s="25" t="s">
        <v>323</v>
      </c>
      <c r="C117" s="37" t="s">
        <v>3</v>
      </c>
      <c r="D117" s="29"/>
      <c r="E117" s="2" t="s">
        <v>85</v>
      </c>
      <c r="F117" s="25">
        <v>135220</v>
      </c>
      <c r="G117" s="29">
        <v>135450</v>
      </c>
      <c r="H117" s="29">
        <f t="shared" si="4"/>
        <v>230</v>
      </c>
      <c r="I117" s="29">
        <v>8</v>
      </c>
      <c r="J117" s="30">
        <v>0.1</v>
      </c>
      <c r="K117" s="25">
        <f t="shared" si="9"/>
        <v>184</v>
      </c>
      <c r="L117" s="32" t="s">
        <v>279</v>
      </c>
      <c r="M117" s="35"/>
      <c r="N117" s="4" t="s">
        <v>281</v>
      </c>
      <c r="O117" s="32" t="s">
        <v>279</v>
      </c>
      <c r="P117" s="40">
        <f t="shared" si="10"/>
        <v>184</v>
      </c>
    </row>
    <row r="118" spans="2:16" ht="16.5" x14ac:dyDescent="0.25">
      <c r="B118" s="25" t="s">
        <v>324</v>
      </c>
      <c r="C118" s="37" t="s">
        <v>3</v>
      </c>
      <c r="D118" s="29"/>
      <c r="E118" s="2" t="s">
        <v>4</v>
      </c>
      <c r="F118" s="25">
        <v>135450</v>
      </c>
      <c r="G118" s="29">
        <v>135675</v>
      </c>
      <c r="H118" s="29">
        <f t="shared" si="4"/>
        <v>225</v>
      </c>
      <c r="I118" s="29">
        <v>8</v>
      </c>
      <c r="J118" s="30">
        <v>7.4999999999999997E-2</v>
      </c>
      <c r="K118" s="31">
        <f t="shared" si="9"/>
        <v>135</v>
      </c>
      <c r="L118" s="32" t="s">
        <v>279</v>
      </c>
      <c r="M118" s="35"/>
      <c r="N118" s="4" t="s">
        <v>281</v>
      </c>
      <c r="O118" s="32" t="s">
        <v>279</v>
      </c>
      <c r="P118" s="40">
        <f t="shared" si="10"/>
        <v>135</v>
      </c>
    </row>
    <row r="119" spans="2:16" ht="16.5" x14ac:dyDescent="0.25">
      <c r="B119" s="25" t="s">
        <v>325</v>
      </c>
      <c r="C119" s="37" t="s">
        <v>3</v>
      </c>
      <c r="D119" s="29"/>
      <c r="E119" s="2" t="s">
        <v>85</v>
      </c>
      <c r="F119" s="25">
        <v>135675</v>
      </c>
      <c r="G119" s="29">
        <v>136070</v>
      </c>
      <c r="H119" s="29">
        <f t="shared" si="4"/>
        <v>395</v>
      </c>
      <c r="I119" s="29">
        <v>8</v>
      </c>
      <c r="J119" s="30">
        <v>0.1</v>
      </c>
      <c r="K119" s="25">
        <f t="shared" si="9"/>
        <v>316</v>
      </c>
      <c r="L119" s="32" t="s">
        <v>279</v>
      </c>
      <c r="M119" s="35"/>
      <c r="N119" s="4" t="s">
        <v>281</v>
      </c>
      <c r="O119" s="32" t="s">
        <v>279</v>
      </c>
      <c r="P119" s="40">
        <f t="shared" si="10"/>
        <v>316</v>
      </c>
    </row>
    <row r="120" spans="2:16" ht="16.5" x14ac:dyDescent="0.25">
      <c r="B120" s="25" t="s">
        <v>326</v>
      </c>
      <c r="C120" s="37" t="s">
        <v>3</v>
      </c>
      <c r="D120" s="29"/>
      <c r="E120" s="2" t="s">
        <v>131</v>
      </c>
      <c r="F120" s="25">
        <v>136070</v>
      </c>
      <c r="G120" s="29">
        <v>136240</v>
      </c>
      <c r="H120" s="29">
        <f t="shared" si="4"/>
        <v>170</v>
      </c>
      <c r="I120" s="29">
        <v>8</v>
      </c>
      <c r="J120" s="30">
        <v>0.1</v>
      </c>
      <c r="K120" s="25">
        <f t="shared" si="9"/>
        <v>136</v>
      </c>
      <c r="L120" s="32" t="s">
        <v>279</v>
      </c>
      <c r="M120" s="35"/>
      <c r="N120" s="4"/>
      <c r="O120" s="32"/>
      <c r="P120" s="60"/>
    </row>
    <row r="121" spans="2:16" ht="16.5" x14ac:dyDescent="0.25">
      <c r="B121" s="25" t="s">
        <v>327</v>
      </c>
      <c r="C121" s="37" t="s">
        <v>3</v>
      </c>
      <c r="D121" s="29"/>
      <c r="E121" s="2" t="s">
        <v>131</v>
      </c>
      <c r="F121" s="25">
        <v>136810</v>
      </c>
      <c r="G121" s="29">
        <v>136995</v>
      </c>
      <c r="H121" s="29">
        <f t="shared" si="4"/>
        <v>185</v>
      </c>
      <c r="I121" s="29">
        <v>8</v>
      </c>
      <c r="J121" s="30">
        <v>0.1</v>
      </c>
      <c r="K121" s="25">
        <f t="shared" si="9"/>
        <v>148</v>
      </c>
      <c r="L121" s="32" t="s">
        <v>279</v>
      </c>
      <c r="M121" s="35"/>
      <c r="N121" s="4"/>
      <c r="O121" s="32"/>
      <c r="P121" s="60"/>
    </row>
    <row r="122" spans="2:16" ht="16.5" x14ac:dyDescent="0.25">
      <c r="B122" s="25" t="s">
        <v>328</v>
      </c>
      <c r="C122" s="37" t="s">
        <v>3</v>
      </c>
      <c r="D122" s="29"/>
      <c r="E122" s="2" t="s">
        <v>4</v>
      </c>
      <c r="F122" s="25">
        <v>136995</v>
      </c>
      <c r="G122" s="29">
        <v>137135</v>
      </c>
      <c r="H122" s="29">
        <f t="shared" si="4"/>
        <v>140</v>
      </c>
      <c r="I122" s="29">
        <v>8</v>
      </c>
      <c r="J122" s="30">
        <v>7.4999999999999997E-2</v>
      </c>
      <c r="K122" s="31">
        <f t="shared" si="9"/>
        <v>84</v>
      </c>
      <c r="L122" s="32" t="s">
        <v>279</v>
      </c>
      <c r="M122" s="35"/>
      <c r="N122" s="4" t="s">
        <v>281</v>
      </c>
      <c r="O122" s="32" t="s">
        <v>279</v>
      </c>
      <c r="P122" s="40">
        <f t="shared" ref="P122:P129" si="11">H122*I122*J122</f>
        <v>84</v>
      </c>
    </row>
    <row r="123" spans="2:16" ht="16.5" x14ac:dyDescent="0.25">
      <c r="B123" s="25" t="s">
        <v>330</v>
      </c>
      <c r="C123" s="37" t="s">
        <v>3</v>
      </c>
      <c r="D123" s="29"/>
      <c r="E123" s="2" t="s">
        <v>85</v>
      </c>
      <c r="F123" s="25">
        <v>137135</v>
      </c>
      <c r="G123" s="29">
        <v>137670</v>
      </c>
      <c r="H123" s="29">
        <f t="shared" si="4"/>
        <v>535</v>
      </c>
      <c r="I123" s="29">
        <v>8</v>
      </c>
      <c r="J123" s="30">
        <v>0.1</v>
      </c>
      <c r="K123" s="25">
        <f t="shared" si="9"/>
        <v>428</v>
      </c>
      <c r="L123" s="32" t="s">
        <v>279</v>
      </c>
      <c r="M123" s="35"/>
      <c r="N123" s="4" t="s">
        <v>281</v>
      </c>
      <c r="O123" s="32" t="s">
        <v>279</v>
      </c>
      <c r="P123" s="40">
        <f t="shared" si="11"/>
        <v>428</v>
      </c>
    </row>
    <row r="124" spans="2:16" ht="16.5" x14ac:dyDescent="0.25">
      <c r="B124" s="25" t="s">
        <v>331</v>
      </c>
      <c r="C124" s="37" t="s">
        <v>3</v>
      </c>
      <c r="D124" s="29"/>
      <c r="E124" s="2" t="s">
        <v>4</v>
      </c>
      <c r="F124" s="25">
        <v>137700</v>
      </c>
      <c r="G124" s="29">
        <v>138800</v>
      </c>
      <c r="H124" s="29">
        <f t="shared" si="4"/>
        <v>1100</v>
      </c>
      <c r="I124" s="29">
        <v>8</v>
      </c>
      <c r="J124" s="30">
        <v>7.4999999999999997E-2</v>
      </c>
      <c r="K124" s="31">
        <f t="shared" si="9"/>
        <v>660</v>
      </c>
      <c r="L124" s="32" t="s">
        <v>279</v>
      </c>
      <c r="M124" s="35"/>
      <c r="N124" s="4" t="s">
        <v>281</v>
      </c>
      <c r="O124" s="32" t="s">
        <v>279</v>
      </c>
      <c r="P124" s="40">
        <f t="shared" si="11"/>
        <v>660</v>
      </c>
    </row>
    <row r="125" spans="2:16" ht="16.5" x14ac:dyDescent="0.25">
      <c r="B125" s="25" t="s">
        <v>332</v>
      </c>
      <c r="C125" s="37" t="s">
        <v>3</v>
      </c>
      <c r="D125" s="29"/>
      <c r="E125" s="2" t="s">
        <v>85</v>
      </c>
      <c r="F125" s="25">
        <v>138800</v>
      </c>
      <c r="G125" s="29">
        <v>139195</v>
      </c>
      <c r="H125" s="29">
        <f t="shared" si="4"/>
        <v>395</v>
      </c>
      <c r="I125" s="29">
        <v>8</v>
      </c>
      <c r="J125" s="30">
        <v>0.2</v>
      </c>
      <c r="K125" s="25">
        <f t="shared" si="9"/>
        <v>632</v>
      </c>
      <c r="L125" s="32" t="s">
        <v>279</v>
      </c>
      <c r="M125" s="35"/>
      <c r="N125" s="4" t="s">
        <v>281</v>
      </c>
      <c r="O125" s="32" t="s">
        <v>279</v>
      </c>
      <c r="P125" s="40">
        <f t="shared" si="11"/>
        <v>632</v>
      </c>
    </row>
    <row r="126" spans="2:16" ht="16.5" x14ac:dyDescent="0.25">
      <c r="B126" s="25" t="s">
        <v>333</v>
      </c>
      <c r="C126" s="37" t="s">
        <v>3</v>
      </c>
      <c r="D126" s="29"/>
      <c r="E126" s="2" t="s">
        <v>54</v>
      </c>
      <c r="F126" s="25">
        <v>139195</v>
      </c>
      <c r="G126" s="29">
        <v>139335</v>
      </c>
      <c r="H126" s="29">
        <f t="shared" si="4"/>
        <v>140</v>
      </c>
      <c r="I126" s="29">
        <v>8</v>
      </c>
      <c r="J126" s="30">
        <v>0.15</v>
      </c>
      <c r="K126" s="25">
        <f>H126</f>
        <v>140</v>
      </c>
      <c r="L126" s="32" t="s">
        <v>279</v>
      </c>
      <c r="M126" s="35"/>
      <c r="N126" s="4" t="s">
        <v>281</v>
      </c>
      <c r="O126" s="32" t="s">
        <v>279</v>
      </c>
      <c r="P126" s="40">
        <f t="shared" si="11"/>
        <v>168</v>
      </c>
    </row>
    <row r="127" spans="2:16" ht="16.5" x14ac:dyDescent="0.25">
      <c r="B127" s="25" t="s">
        <v>334</v>
      </c>
      <c r="C127" s="37" t="s">
        <v>3</v>
      </c>
      <c r="D127" s="29"/>
      <c r="E127" s="2" t="s">
        <v>85</v>
      </c>
      <c r="F127" s="25">
        <v>139335</v>
      </c>
      <c r="G127" s="29">
        <v>139745</v>
      </c>
      <c r="H127" s="29">
        <f t="shared" si="4"/>
        <v>410</v>
      </c>
      <c r="I127" s="29">
        <v>8</v>
      </c>
      <c r="J127" s="30">
        <v>0.2</v>
      </c>
      <c r="K127" s="25">
        <f>H127*I127*J127</f>
        <v>656</v>
      </c>
      <c r="L127" s="32" t="s">
        <v>279</v>
      </c>
      <c r="M127" s="35"/>
      <c r="N127" s="4" t="s">
        <v>281</v>
      </c>
      <c r="O127" s="32" t="s">
        <v>279</v>
      </c>
      <c r="P127" s="40">
        <f t="shared" si="11"/>
        <v>656</v>
      </c>
    </row>
    <row r="128" spans="2:16" ht="16.5" x14ac:dyDescent="0.25">
      <c r="B128" s="25" t="s">
        <v>335</v>
      </c>
      <c r="C128" s="37" t="s">
        <v>3</v>
      </c>
      <c r="D128" s="29"/>
      <c r="E128" s="2" t="s">
        <v>85</v>
      </c>
      <c r="F128" s="25">
        <v>139745</v>
      </c>
      <c r="G128" s="29">
        <v>140020</v>
      </c>
      <c r="H128" s="29">
        <f t="shared" si="4"/>
        <v>275</v>
      </c>
      <c r="I128" s="29">
        <v>8</v>
      </c>
      <c r="J128" s="30">
        <v>0.15</v>
      </c>
      <c r="K128" s="25">
        <f>H128*I128*J128</f>
        <v>330</v>
      </c>
      <c r="L128" s="32" t="s">
        <v>279</v>
      </c>
      <c r="M128" s="35"/>
      <c r="N128" s="4" t="s">
        <v>281</v>
      </c>
      <c r="O128" s="32" t="s">
        <v>279</v>
      </c>
      <c r="P128" s="40">
        <f t="shared" si="11"/>
        <v>330</v>
      </c>
    </row>
    <row r="129" spans="2:16" ht="16.5" x14ac:dyDescent="0.25">
      <c r="B129" s="25" t="s">
        <v>336</v>
      </c>
      <c r="C129" s="37" t="s">
        <v>3</v>
      </c>
      <c r="D129" s="29"/>
      <c r="E129" s="2" t="s">
        <v>4</v>
      </c>
      <c r="F129" s="25">
        <v>140020</v>
      </c>
      <c r="G129" s="29">
        <v>140320</v>
      </c>
      <c r="H129" s="29">
        <f t="shared" si="4"/>
        <v>300</v>
      </c>
      <c r="I129" s="29">
        <v>8</v>
      </c>
      <c r="J129" s="30">
        <v>7.4999999999999997E-2</v>
      </c>
      <c r="K129" s="31">
        <f>H129*I129*J129</f>
        <v>180</v>
      </c>
      <c r="L129" s="32" t="s">
        <v>279</v>
      </c>
      <c r="M129" s="35"/>
      <c r="N129" s="4" t="s">
        <v>281</v>
      </c>
      <c r="O129" s="32" t="s">
        <v>279</v>
      </c>
      <c r="P129" s="40">
        <f t="shared" si="11"/>
        <v>180</v>
      </c>
    </row>
    <row r="130" spans="2:16" x14ac:dyDescent="0.25">
      <c r="B130" s="25" t="s">
        <v>338</v>
      </c>
      <c r="C130" s="37" t="s">
        <v>3</v>
      </c>
      <c r="D130" s="29"/>
      <c r="E130" s="2" t="s">
        <v>36</v>
      </c>
      <c r="F130" s="25">
        <v>140320</v>
      </c>
      <c r="G130" s="29">
        <v>140390</v>
      </c>
      <c r="H130" s="29">
        <f t="shared" si="4"/>
        <v>70</v>
      </c>
      <c r="I130" s="29"/>
      <c r="J130" s="30"/>
      <c r="K130" s="25">
        <f>H130</f>
        <v>70</v>
      </c>
      <c r="L130" s="32" t="s">
        <v>7</v>
      </c>
      <c r="M130" s="35"/>
      <c r="N130" s="4"/>
      <c r="O130" s="32"/>
      <c r="P130" s="60"/>
    </row>
    <row r="131" spans="2:16" ht="16.5" x14ac:dyDescent="0.25">
      <c r="B131" s="25" t="s">
        <v>339</v>
      </c>
      <c r="C131" s="37" t="s">
        <v>3</v>
      </c>
      <c r="D131" s="29"/>
      <c r="E131" s="2" t="s">
        <v>4</v>
      </c>
      <c r="F131" s="25">
        <v>140390</v>
      </c>
      <c r="G131" s="29">
        <v>141550</v>
      </c>
      <c r="H131" s="29">
        <f t="shared" si="4"/>
        <v>1160</v>
      </c>
      <c r="I131" s="29">
        <v>8</v>
      </c>
      <c r="J131" s="30">
        <v>7.4999999999999997E-2</v>
      </c>
      <c r="K131" s="31">
        <f t="shared" ref="K131:K141" si="12">H131*I131*J131</f>
        <v>696</v>
      </c>
      <c r="L131" s="32" t="s">
        <v>279</v>
      </c>
      <c r="M131" s="35"/>
      <c r="N131" s="4" t="s">
        <v>282</v>
      </c>
      <c r="O131" s="32" t="s">
        <v>279</v>
      </c>
      <c r="P131" s="40">
        <f>H131*I131*J131</f>
        <v>696</v>
      </c>
    </row>
    <row r="132" spans="2:16" ht="16.5" x14ac:dyDescent="0.25">
      <c r="B132" s="25" t="s">
        <v>340</v>
      </c>
      <c r="C132" s="37" t="s">
        <v>3</v>
      </c>
      <c r="D132" s="29"/>
      <c r="E132" s="2" t="s">
        <v>85</v>
      </c>
      <c r="F132" s="25">
        <v>141550</v>
      </c>
      <c r="G132" s="29">
        <v>142290</v>
      </c>
      <c r="H132" s="29">
        <f t="shared" si="4"/>
        <v>740</v>
      </c>
      <c r="I132" s="29">
        <v>8</v>
      </c>
      <c r="J132" s="30">
        <v>0.1</v>
      </c>
      <c r="K132" s="25">
        <f t="shared" si="12"/>
        <v>592</v>
      </c>
      <c r="L132" s="32" t="s">
        <v>279</v>
      </c>
      <c r="M132" s="35"/>
      <c r="N132" s="4" t="s">
        <v>282</v>
      </c>
      <c r="O132" s="32" t="s">
        <v>279</v>
      </c>
      <c r="P132" s="40">
        <f>H132*I132*J132</f>
        <v>592</v>
      </c>
    </row>
    <row r="133" spans="2:16" ht="16.5" x14ac:dyDescent="0.25">
      <c r="B133" s="25" t="s">
        <v>341</v>
      </c>
      <c r="C133" s="37" t="s">
        <v>3</v>
      </c>
      <c r="D133" s="29"/>
      <c r="E133" s="2" t="s">
        <v>85</v>
      </c>
      <c r="F133" s="25">
        <v>142290</v>
      </c>
      <c r="G133" s="29">
        <v>142370</v>
      </c>
      <c r="H133" s="29">
        <f t="shared" si="4"/>
        <v>80</v>
      </c>
      <c r="I133" s="29">
        <v>8</v>
      </c>
      <c r="J133" s="30">
        <v>0.1</v>
      </c>
      <c r="K133" s="25">
        <f t="shared" si="12"/>
        <v>64</v>
      </c>
      <c r="L133" s="32" t="s">
        <v>279</v>
      </c>
      <c r="M133" s="35"/>
      <c r="N133" s="4" t="s">
        <v>282</v>
      </c>
      <c r="O133" s="32" t="s">
        <v>279</v>
      </c>
      <c r="P133" s="40">
        <f>H133*I133*J133</f>
        <v>64</v>
      </c>
    </row>
    <row r="134" spans="2:16" ht="16.5" x14ac:dyDescent="0.25">
      <c r="B134" s="25" t="s">
        <v>342</v>
      </c>
      <c r="C134" s="37" t="s">
        <v>3</v>
      </c>
      <c r="D134" s="29"/>
      <c r="E134" s="2" t="s">
        <v>85</v>
      </c>
      <c r="F134" s="25">
        <v>142370</v>
      </c>
      <c r="G134" s="29">
        <v>142970</v>
      </c>
      <c r="H134" s="29">
        <f t="shared" ref="H134:H197" si="13">G134-F134</f>
        <v>600</v>
      </c>
      <c r="I134" s="29">
        <v>8</v>
      </c>
      <c r="J134" s="30">
        <v>0.1</v>
      </c>
      <c r="K134" s="25">
        <f t="shared" si="12"/>
        <v>480</v>
      </c>
      <c r="L134" s="32" t="s">
        <v>279</v>
      </c>
      <c r="M134" s="35"/>
      <c r="N134" s="4" t="s">
        <v>282</v>
      </c>
      <c r="O134" s="32" t="s">
        <v>279</v>
      </c>
      <c r="P134" s="40">
        <f>H134*I134*J134</f>
        <v>480</v>
      </c>
    </row>
    <row r="135" spans="2:16" ht="16.5" x14ac:dyDescent="0.25">
      <c r="B135" s="25" t="s">
        <v>343</v>
      </c>
      <c r="C135" s="37" t="s">
        <v>3</v>
      </c>
      <c r="D135" s="29"/>
      <c r="E135" s="2" t="s">
        <v>131</v>
      </c>
      <c r="F135" s="25">
        <v>142780</v>
      </c>
      <c r="G135" s="29">
        <v>142840</v>
      </c>
      <c r="H135" s="29">
        <f t="shared" si="13"/>
        <v>60</v>
      </c>
      <c r="I135" s="29">
        <v>2</v>
      </c>
      <c r="J135" s="30">
        <v>0.1</v>
      </c>
      <c r="K135" s="25">
        <f t="shared" si="12"/>
        <v>12</v>
      </c>
      <c r="L135" s="32" t="s">
        <v>279</v>
      </c>
      <c r="M135" s="35"/>
      <c r="N135" s="4"/>
      <c r="O135" s="32"/>
      <c r="P135" s="60"/>
    </row>
    <row r="136" spans="2:16" ht="16.5" x14ac:dyDescent="0.25">
      <c r="B136" s="25" t="s">
        <v>344</v>
      </c>
      <c r="C136" s="37" t="s">
        <v>3</v>
      </c>
      <c r="D136" s="29"/>
      <c r="E136" s="2" t="s">
        <v>4</v>
      </c>
      <c r="F136" s="25">
        <v>142970</v>
      </c>
      <c r="G136" s="29">
        <v>143170</v>
      </c>
      <c r="H136" s="29">
        <f t="shared" si="13"/>
        <v>200</v>
      </c>
      <c r="I136" s="29">
        <v>8</v>
      </c>
      <c r="J136" s="30">
        <v>7.4999999999999997E-2</v>
      </c>
      <c r="K136" s="31">
        <f t="shared" si="12"/>
        <v>120</v>
      </c>
      <c r="L136" s="32" t="s">
        <v>279</v>
      </c>
      <c r="M136" s="35"/>
      <c r="N136" s="4" t="s">
        <v>282</v>
      </c>
      <c r="O136" s="32" t="s">
        <v>279</v>
      </c>
      <c r="P136" s="40">
        <f>H136*I136*J136</f>
        <v>120</v>
      </c>
    </row>
    <row r="137" spans="2:16" ht="16.5" x14ac:dyDescent="0.25">
      <c r="B137" s="25" t="s">
        <v>346</v>
      </c>
      <c r="C137" s="37" t="s">
        <v>3</v>
      </c>
      <c r="D137" s="29"/>
      <c r="E137" s="2" t="s">
        <v>85</v>
      </c>
      <c r="F137" s="25">
        <v>143170</v>
      </c>
      <c r="G137" s="29">
        <v>143760</v>
      </c>
      <c r="H137" s="29">
        <f t="shared" si="13"/>
        <v>590</v>
      </c>
      <c r="I137" s="29">
        <v>8</v>
      </c>
      <c r="J137" s="30">
        <v>0.1</v>
      </c>
      <c r="K137" s="25">
        <f t="shared" si="12"/>
        <v>472</v>
      </c>
      <c r="L137" s="32" t="s">
        <v>279</v>
      </c>
      <c r="M137" s="35"/>
      <c r="N137" s="4" t="s">
        <v>282</v>
      </c>
      <c r="O137" s="32" t="s">
        <v>279</v>
      </c>
      <c r="P137" s="40">
        <f>H137*I137*J137</f>
        <v>472</v>
      </c>
    </row>
    <row r="138" spans="2:16" ht="16.5" x14ac:dyDescent="0.25">
      <c r="B138" s="25" t="s">
        <v>347</v>
      </c>
      <c r="C138" s="37" t="s">
        <v>3</v>
      </c>
      <c r="D138" s="29"/>
      <c r="E138" s="2" t="s">
        <v>50</v>
      </c>
      <c r="F138" s="25">
        <v>143760</v>
      </c>
      <c r="G138" s="29">
        <v>145680</v>
      </c>
      <c r="H138" s="29">
        <f t="shared" si="13"/>
        <v>1920</v>
      </c>
      <c r="I138" s="29">
        <v>8</v>
      </c>
      <c r="J138" s="30">
        <v>0.05</v>
      </c>
      <c r="K138" s="31">
        <f t="shared" si="12"/>
        <v>768</v>
      </c>
      <c r="L138" s="32" t="s">
        <v>279</v>
      </c>
      <c r="M138" s="35"/>
      <c r="N138" s="4" t="s">
        <v>282</v>
      </c>
      <c r="O138" s="32" t="s">
        <v>279</v>
      </c>
      <c r="P138" s="40">
        <f>H138*I138*J138</f>
        <v>768</v>
      </c>
    </row>
    <row r="139" spans="2:16" ht="16.5" x14ac:dyDescent="0.25">
      <c r="B139" s="25" t="s">
        <v>348</v>
      </c>
      <c r="C139" s="37" t="s">
        <v>3</v>
      </c>
      <c r="D139" s="29"/>
      <c r="E139" s="2" t="s">
        <v>85</v>
      </c>
      <c r="F139" s="25">
        <v>143760</v>
      </c>
      <c r="G139" s="29">
        <v>145680</v>
      </c>
      <c r="H139" s="29">
        <f t="shared" si="13"/>
        <v>1920</v>
      </c>
      <c r="I139" s="29">
        <v>8</v>
      </c>
      <c r="J139" s="30">
        <v>0.1</v>
      </c>
      <c r="K139" s="25">
        <f t="shared" si="12"/>
        <v>1536</v>
      </c>
      <c r="L139" s="32" t="s">
        <v>279</v>
      </c>
      <c r="M139" s="35"/>
      <c r="N139" s="4" t="s">
        <v>282</v>
      </c>
      <c r="O139" s="32" t="s">
        <v>279</v>
      </c>
      <c r="P139" s="40">
        <f>H139*I139*J139</f>
        <v>1536</v>
      </c>
    </row>
    <row r="140" spans="2:16" ht="16.5" x14ac:dyDescent="0.25">
      <c r="B140" s="25" t="s">
        <v>349</v>
      </c>
      <c r="C140" s="37" t="s">
        <v>3</v>
      </c>
      <c r="D140" s="29"/>
      <c r="E140" s="2" t="s">
        <v>131</v>
      </c>
      <c r="F140" s="25">
        <v>143875</v>
      </c>
      <c r="G140" s="29">
        <v>143905</v>
      </c>
      <c r="H140" s="29">
        <f t="shared" si="13"/>
        <v>30</v>
      </c>
      <c r="I140" s="29">
        <v>3</v>
      </c>
      <c r="J140" s="30">
        <v>0.15</v>
      </c>
      <c r="K140" s="25">
        <f t="shared" si="12"/>
        <v>13.5</v>
      </c>
      <c r="L140" s="32" t="s">
        <v>279</v>
      </c>
      <c r="M140" s="35"/>
      <c r="N140" s="4"/>
      <c r="O140" s="32"/>
      <c r="P140" s="60"/>
    </row>
    <row r="141" spans="2:16" ht="16.5" x14ac:dyDescent="0.25">
      <c r="B141" s="25" t="s">
        <v>350</v>
      </c>
      <c r="C141" s="37" t="s">
        <v>3</v>
      </c>
      <c r="D141" s="29"/>
      <c r="E141" s="2" t="s">
        <v>50</v>
      </c>
      <c r="F141" s="25">
        <v>145680</v>
      </c>
      <c r="G141" s="29">
        <v>145800</v>
      </c>
      <c r="H141" s="29">
        <f t="shared" si="13"/>
        <v>120</v>
      </c>
      <c r="I141" s="29">
        <v>8</v>
      </c>
      <c r="J141" s="30">
        <v>0.05</v>
      </c>
      <c r="K141" s="31">
        <f t="shared" si="12"/>
        <v>48</v>
      </c>
      <c r="L141" s="32" t="s">
        <v>279</v>
      </c>
      <c r="M141" s="35"/>
      <c r="N141" s="4" t="s">
        <v>282</v>
      </c>
      <c r="O141" s="32" t="s">
        <v>279</v>
      </c>
      <c r="P141" s="40">
        <f>H141*I141*J141</f>
        <v>48</v>
      </c>
    </row>
    <row r="142" spans="2:16" x14ac:dyDescent="0.25">
      <c r="B142" s="25" t="s">
        <v>351</v>
      </c>
      <c r="C142" s="37" t="s">
        <v>3</v>
      </c>
      <c r="D142" s="29"/>
      <c r="E142" s="2" t="s">
        <v>36</v>
      </c>
      <c r="F142" s="25">
        <v>145900</v>
      </c>
      <c r="G142" s="29">
        <v>146560</v>
      </c>
      <c r="H142" s="29">
        <f t="shared" si="13"/>
        <v>660</v>
      </c>
      <c r="I142" s="29"/>
      <c r="J142" s="30"/>
      <c r="K142" s="25">
        <f>H142</f>
        <v>660</v>
      </c>
      <c r="L142" s="32" t="s">
        <v>7</v>
      </c>
      <c r="M142" s="35"/>
      <c r="N142" s="4"/>
      <c r="O142" s="32"/>
      <c r="P142" s="60"/>
    </row>
    <row r="143" spans="2:16" ht="16.5" x14ac:dyDescent="0.25">
      <c r="B143" s="25" t="s">
        <v>352</v>
      </c>
      <c r="C143" s="37" t="s">
        <v>3</v>
      </c>
      <c r="D143" s="29"/>
      <c r="E143" s="2" t="s">
        <v>50</v>
      </c>
      <c r="F143" s="25">
        <v>146560</v>
      </c>
      <c r="G143" s="29">
        <v>148480</v>
      </c>
      <c r="H143" s="29">
        <f t="shared" si="13"/>
        <v>1920</v>
      </c>
      <c r="I143" s="29">
        <v>8</v>
      </c>
      <c r="J143" s="30">
        <v>0.05</v>
      </c>
      <c r="K143" s="31">
        <f t="shared" ref="K143:K151" si="14">H143*I143*J143</f>
        <v>768</v>
      </c>
      <c r="L143" s="32" t="s">
        <v>279</v>
      </c>
      <c r="M143" s="35"/>
      <c r="N143" s="4" t="s">
        <v>282</v>
      </c>
      <c r="O143" s="32" t="s">
        <v>279</v>
      </c>
      <c r="P143" s="40">
        <f>H143*I143*J143</f>
        <v>768</v>
      </c>
    </row>
    <row r="144" spans="2:16" ht="16.5" x14ac:dyDescent="0.25">
      <c r="B144" s="25" t="s">
        <v>353</v>
      </c>
      <c r="C144" s="37" t="s">
        <v>3</v>
      </c>
      <c r="D144" s="29"/>
      <c r="E144" s="2" t="s">
        <v>85</v>
      </c>
      <c r="F144" s="29">
        <v>146560</v>
      </c>
      <c r="G144" s="29">
        <v>148480</v>
      </c>
      <c r="H144" s="29">
        <f t="shared" si="13"/>
        <v>1920</v>
      </c>
      <c r="I144" s="29">
        <v>8</v>
      </c>
      <c r="J144" s="30">
        <v>0.1</v>
      </c>
      <c r="K144" s="25">
        <f t="shared" si="14"/>
        <v>1536</v>
      </c>
      <c r="L144" s="32" t="s">
        <v>279</v>
      </c>
      <c r="M144" s="35"/>
      <c r="N144" s="4" t="s">
        <v>282</v>
      </c>
      <c r="O144" s="32" t="s">
        <v>279</v>
      </c>
      <c r="P144" s="40">
        <f>H144*I144*J144</f>
        <v>1536</v>
      </c>
    </row>
    <row r="145" spans="2:16" ht="16.5" x14ac:dyDescent="0.25">
      <c r="B145" s="25" t="s">
        <v>354</v>
      </c>
      <c r="C145" s="37" t="s">
        <v>3</v>
      </c>
      <c r="D145" s="29"/>
      <c r="E145" s="2" t="s">
        <v>131</v>
      </c>
      <c r="F145" s="29">
        <v>147560</v>
      </c>
      <c r="G145" s="29">
        <v>147640</v>
      </c>
      <c r="H145" s="29">
        <f t="shared" si="13"/>
        <v>80</v>
      </c>
      <c r="I145" s="29">
        <v>8</v>
      </c>
      <c r="J145" s="30">
        <v>0.2</v>
      </c>
      <c r="K145" s="25">
        <f t="shared" si="14"/>
        <v>128</v>
      </c>
      <c r="L145" s="32" t="s">
        <v>279</v>
      </c>
      <c r="M145" s="35"/>
      <c r="N145" s="4"/>
      <c r="O145" s="32"/>
      <c r="P145" s="60"/>
    </row>
    <row r="146" spans="2:16" ht="16.5" x14ac:dyDescent="0.25">
      <c r="B146" s="25" t="s">
        <v>355</v>
      </c>
      <c r="C146" s="37" t="s">
        <v>3</v>
      </c>
      <c r="D146" s="29"/>
      <c r="E146" s="2" t="s">
        <v>50</v>
      </c>
      <c r="F146" s="29">
        <v>148480</v>
      </c>
      <c r="G146" s="29">
        <v>149735</v>
      </c>
      <c r="H146" s="29">
        <f t="shared" si="13"/>
        <v>1255</v>
      </c>
      <c r="I146" s="29">
        <v>8</v>
      </c>
      <c r="J146" s="30">
        <v>0.05</v>
      </c>
      <c r="K146" s="31">
        <f t="shared" si="14"/>
        <v>502</v>
      </c>
      <c r="L146" s="32" t="s">
        <v>279</v>
      </c>
      <c r="M146" s="35"/>
      <c r="N146" s="4" t="s">
        <v>282</v>
      </c>
      <c r="O146" s="32" t="s">
        <v>279</v>
      </c>
      <c r="P146" s="40">
        <f t="shared" ref="P146:P151" si="15">H146*I146*J146</f>
        <v>502</v>
      </c>
    </row>
    <row r="147" spans="2:16" ht="16.5" x14ac:dyDescent="0.25">
      <c r="B147" s="25" t="s">
        <v>357</v>
      </c>
      <c r="C147" s="37" t="s">
        <v>3</v>
      </c>
      <c r="D147" s="29"/>
      <c r="E147" s="2" t="s">
        <v>85</v>
      </c>
      <c r="F147" s="29">
        <v>148480</v>
      </c>
      <c r="G147" s="29">
        <v>149735</v>
      </c>
      <c r="H147" s="29">
        <f t="shared" si="13"/>
        <v>1255</v>
      </c>
      <c r="I147" s="29">
        <v>8</v>
      </c>
      <c r="J147" s="30">
        <v>0.1</v>
      </c>
      <c r="K147" s="25">
        <f t="shared" si="14"/>
        <v>1004</v>
      </c>
      <c r="L147" s="32" t="s">
        <v>279</v>
      </c>
      <c r="M147" s="35"/>
      <c r="N147" s="4" t="s">
        <v>282</v>
      </c>
      <c r="O147" s="32" t="s">
        <v>279</v>
      </c>
      <c r="P147" s="40">
        <f t="shared" si="15"/>
        <v>1004</v>
      </c>
    </row>
    <row r="148" spans="2:16" ht="16.5" x14ac:dyDescent="0.25">
      <c r="B148" s="25" t="s">
        <v>358</v>
      </c>
      <c r="C148" s="37" t="s">
        <v>3</v>
      </c>
      <c r="D148" s="29"/>
      <c r="E148" s="1" t="s">
        <v>85</v>
      </c>
      <c r="F148" s="71">
        <v>149735</v>
      </c>
      <c r="G148" s="29">
        <v>150090</v>
      </c>
      <c r="H148" s="29">
        <f t="shared" si="13"/>
        <v>355</v>
      </c>
      <c r="I148" s="29">
        <v>8</v>
      </c>
      <c r="J148" s="72">
        <v>0.2</v>
      </c>
      <c r="K148" s="25">
        <f t="shared" si="14"/>
        <v>568</v>
      </c>
      <c r="L148" s="32" t="s">
        <v>279</v>
      </c>
      <c r="M148" s="35"/>
      <c r="N148" s="4" t="s">
        <v>282</v>
      </c>
      <c r="O148" s="32" t="s">
        <v>279</v>
      </c>
      <c r="P148" s="40">
        <f t="shared" si="15"/>
        <v>568</v>
      </c>
    </row>
    <row r="149" spans="2:16" ht="16.5" x14ac:dyDescent="0.25">
      <c r="B149" s="25" t="s">
        <v>359</v>
      </c>
      <c r="C149" s="37" t="s">
        <v>3</v>
      </c>
      <c r="D149" s="29"/>
      <c r="E149" s="1" t="s">
        <v>85</v>
      </c>
      <c r="F149" s="71">
        <v>150090</v>
      </c>
      <c r="G149" s="29">
        <v>150385</v>
      </c>
      <c r="H149" s="29">
        <f t="shared" si="13"/>
        <v>295</v>
      </c>
      <c r="I149" s="29">
        <v>8</v>
      </c>
      <c r="J149" s="72">
        <v>0.1</v>
      </c>
      <c r="K149" s="25">
        <f t="shared" si="14"/>
        <v>236</v>
      </c>
      <c r="L149" s="32" t="s">
        <v>279</v>
      </c>
      <c r="M149" s="35"/>
      <c r="N149" s="4" t="s">
        <v>282</v>
      </c>
      <c r="O149" s="32" t="s">
        <v>279</v>
      </c>
      <c r="P149" s="40">
        <f t="shared" si="15"/>
        <v>236</v>
      </c>
    </row>
    <row r="150" spans="2:16" ht="16.5" x14ac:dyDescent="0.25">
      <c r="B150" s="25" t="s">
        <v>360</v>
      </c>
      <c r="C150" s="37" t="s">
        <v>3</v>
      </c>
      <c r="D150" s="29"/>
      <c r="E150" s="1" t="s">
        <v>4</v>
      </c>
      <c r="F150" s="71">
        <v>150385</v>
      </c>
      <c r="G150" s="29">
        <v>150460</v>
      </c>
      <c r="H150" s="29">
        <f t="shared" si="13"/>
        <v>75</v>
      </c>
      <c r="I150" s="29">
        <v>8</v>
      </c>
      <c r="J150" s="72">
        <v>7.4999999999999997E-2</v>
      </c>
      <c r="K150" s="31">
        <f t="shared" si="14"/>
        <v>45</v>
      </c>
      <c r="L150" s="32" t="s">
        <v>279</v>
      </c>
      <c r="M150" s="35"/>
      <c r="N150" s="4" t="s">
        <v>282</v>
      </c>
      <c r="O150" s="32" t="s">
        <v>279</v>
      </c>
      <c r="P150" s="40">
        <f t="shared" si="15"/>
        <v>45</v>
      </c>
    </row>
    <row r="151" spans="2:16" ht="16.5" x14ac:dyDescent="0.25">
      <c r="B151" s="25" t="s">
        <v>361</v>
      </c>
      <c r="C151" s="37" t="s">
        <v>3</v>
      </c>
      <c r="D151" s="29"/>
      <c r="E151" s="1" t="s">
        <v>85</v>
      </c>
      <c r="F151" s="71">
        <v>150460</v>
      </c>
      <c r="G151" s="29">
        <v>151160</v>
      </c>
      <c r="H151" s="29">
        <f t="shared" si="13"/>
        <v>700</v>
      </c>
      <c r="I151" s="29">
        <v>8</v>
      </c>
      <c r="J151" s="72">
        <v>0.2</v>
      </c>
      <c r="K151" s="25">
        <f t="shared" si="14"/>
        <v>1120</v>
      </c>
      <c r="L151" s="32" t="s">
        <v>279</v>
      </c>
      <c r="M151" s="35"/>
      <c r="N151" s="4" t="s">
        <v>282</v>
      </c>
      <c r="O151" s="32" t="s">
        <v>279</v>
      </c>
      <c r="P151" s="40">
        <f t="shared" si="15"/>
        <v>1120</v>
      </c>
    </row>
    <row r="152" spans="2:16" x14ac:dyDescent="0.25">
      <c r="B152" s="25" t="s">
        <v>362</v>
      </c>
      <c r="C152" s="37" t="s">
        <v>3</v>
      </c>
      <c r="D152" s="29"/>
      <c r="E152" s="1" t="s">
        <v>6</v>
      </c>
      <c r="F152" s="71">
        <v>151160</v>
      </c>
      <c r="G152" s="29">
        <v>152125</v>
      </c>
      <c r="H152" s="29">
        <f t="shared" si="13"/>
        <v>965</v>
      </c>
      <c r="I152" s="29"/>
      <c r="J152" s="30"/>
      <c r="K152" s="25">
        <f>H152</f>
        <v>965</v>
      </c>
      <c r="L152" s="32" t="s">
        <v>7</v>
      </c>
      <c r="M152" s="35"/>
      <c r="N152" s="4"/>
      <c r="O152" s="32"/>
      <c r="P152" s="60"/>
    </row>
    <row r="153" spans="2:16" x14ac:dyDescent="0.25">
      <c r="B153" s="25" t="s">
        <v>364</v>
      </c>
      <c r="C153" s="37" t="s">
        <v>3</v>
      </c>
      <c r="D153" s="29"/>
      <c r="E153" s="1" t="s">
        <v>6</v>
      </c>
      <c r="F153" s="71">
        <v>152125</v>
      </c>
      <c r="G153" s="29">
        <v>152470</v>
      </c>
      <c r="H153" s="29">
        <f t="shared" si="13"/>
        <v>345</v>
      </c>
      <c r="I153" s="29"/>
      <c r="J153" s="30"/>
      <c r="K153" s="25">
        <f>H153</f>
        <v>345</v>
      </c>
      <c r="L153" s="32" t="s">
        <v>7</v>
      </c>
      <c r="M153" s="35"/>
      <c r="N153" s="4"/>
      <c r="O153" s="32"/>
      <c r="P153" s="60"/>
    </row>
    <row r="154" spans="2:16" x14ac:dyDescent="0.25">
      <c r="B154" s="25" t="s">
        <v>365</v>
      </c>
      <c r="C154" s="37" t="s">
        <v>3</v>
      </c>
      <c r="D154" s="29"/>
      <c r="E154" s="1" t="s">
        <v>83</v>
      </c>
      <c r="F154" s="71">
        <v>152425</v>
      </c>
      <c r="G154" s="29">
        <v>152475</v>
      </c>
      <c r="H154" s="29">
        <f t="shared" si="13"/>
        <v>50</v>
      </c>
      <c r="I154" s="29"/>
      <c r="J154" s="30"/>
      <c r="K154" s="25">
        <f>H154</f>
        <v>50</v>
      </c>
      <c r="L154" s="32" t="s">
        <v>7</v>
      </c>
      <c r="M154" s="35"/>
      <c r="N154" s="4"/>
      <c r="O154" s="32"/>
      <c r="P154" s="60"/>
    </row>
    <row r="155" spans="2:16" ht="16.5" x14ac:dyDescent="0.25">
      <c r="B155" s="25" t="s">
        <v>366</v>
      </c>
      <c r="C155" s="37" t="s">
        <v>3</v>
      </c>
      <c r="D155" s="29"/>
      <c r="E155" s="1" t="s">
        <v>4</v>
      </c>
      <c r="F155" s="71">
        <v>152470</v>
      </c>
      <c r="G155" s="29">
        <v>152530</v>
      </c>
      <c r="H155" s="29">
        <f t="shared" si="13"/>
        <v>60</v>
      </c>
      <c r="I155" s="29">
        <v>8</v>
      </c>
      <c r="J155" s="30">
        <v>7.4999999999999997E-2</v>
      </c>
      <c r="K155" s="31">
        <f>H155*I155*J155</f>
        <v>36</v>
      </c>
      <c r="L155" s="32" t="s">
        <v>279</v>
      </c>
      <c r="M155" s="35"/>
      <c r="N155" s="4" t="s">
        <v>282</v>
      </c>
      <c r="O155" s="32" t="s">
        <v>279</v>
      </c>
      <c r="P155" s="40">
        <f t="shared" ref="P155:P165" si="16">H155*I155*J155</f>
        <v>36</v>
      </c>
    </row>
    <row r="156" spans="2:16" ht="16.5" x14ac:dyDescent="0.25">
      <c r="B156" s="25" t="s">
        <v>367</v>
      </c>
      <c r="C156" s="37" t="s">
        <v>3</v>
      </c>
      <c r="D156" s="29"/>
      <c r="E156" s="1" t="s">
        <v>85</v>
      </c>
      <c r="F156" s="71">
        <v>152530</v>
      </c>
      <c r="G156" s="29">
        <v>152930</v>
      </c>
      <c r="H156" s="29">
        <f t="shared" si="13"/>
        <v>400</v>
      </c>
      <c r="I156" s="29">
        <v>8</v>
      </c>
      <c r="J156" s="30">
        <v>0.2</v>
      </c>
      <c r="K156" s="25">
        <f>H156*I156*J156</f>
        <v>640</v>
      </c>
      <c r="L156" s="32" t="s">
        <v>279</v>
      </c>
      <c r="M156" s="35"/>
      <c r="N156" s="4" t="s">
        <v>282</v>
      </c>
      <c r="O156" s="32" t="s">
        <v>279</v>
      </c>
      <c r="P156" s="40">
        <f t="shared" si="16"/>
        <v>640</v>
      </c>
    </row>
    <row r="157" spans="2:16" ht="16.5" x14ac:dyDescent="0.25">
      <c r="B157" s="25" t="s">
        <v>368</v>
      </c>
      <c r="C157" s="37" t="s">
        <v>3</v>
      </c>
      <c r="D157" s="29"/>
      <c r="E157" s="1" t="s">
        <v>54</v>
      </c>
      <c r="F157" s="71">
        <v>152930</v>
      </c>
      <c r="G157" s="29">
        <v>153260</v>
      </c>
      <c r="H157" s="29">
        <f t="shared" si="13"/>
        <v>330</v>
      </c>
      <c r="I157" s="29">
        <v>8</v>
      </c>
      <c r="J157" s="30">
        <v>0.15</v>
      </c>
      <c r="K157" s="25">
        <f>H157*I157</f>
        <v>2640</v>
      </c>
      <c r="L157" s="32" t="s">
        <v>279</v>
      </c>
      <c r="M157" s="35"/>
      <c r="N157" s="4" t="s">
        <v>282</v>
      </c>
      <c r="O157" s="32" t="s">
        <v>279</v>
      </c>
      <c r="P157" s="40">
        <f t="shared" si="16"/>
        <v>396</v>
      </c>
    </row>
    <row r="158" spans="2:16" ht="16.5" x14ac:dyDescent="0.25">
      <c r="B158" s="25" t="s">
        <v>369</v>
      </c>
      <c r="C158" s="37" t="s">
        <v>3</v>
      </c>
      <c r="D158" s="29"/>
      <c r="E158" s="1" t="s">
        <v>50</v>
      </c>
      <c r="F158" s="71">
        <v>153260</v>
      </c>
      <c r="G158" s="29">
        <v>154215</v>
      </c>
      <c r="H158" s="29">
        <f t="shared" si="13"/>
        <v>955</v>
      </c>
      <c r="I158" s="29">
        <v>8</v>
      </c>
      <c r="J158" s="30">
        <v>0.05</v>
      </c>
      <c r="K158" s="31">
        <f t="shared" ref="K158:K168" si="17">H158*I158*J158</f>
        <v>382</v>
      </c>
      <c r="L158" s="32" t="s">
        <v>279</v>
      </c>
      <c r="M158" s="35"/>
      <c r="N158" s="4" t="s">
        <v>282</v>
      </c>
      <c r="O158" s="32" t="s">
        <v>279</v>
      </c>
      <c r="P158" s="40">
        <f t="shared" si="16"/>
        <v>382</v>
      </c>
    </row>
    <row r="159" spans="2:16" ht="16.5" x14ac:dyDescent="0.25">
      <c r="B159" s="25" t="s">
        <v>370</v>
      </c>
      <c r="C159" s="37" t="s">
        <v>3</v>
      </c>
      <c r="D159" s="29"/>
      <c r="E159" s="1" t="s">
        <v>85</v>
      </c>
      <c r="F159" s="71">
        <v>153260</v>
      </c>
      <c r="G159" s="29">
        <v>154215</v>
      </c>
      <c r="H159" s="29">
        <f t="shared" si="13"/>
        <v>955</v>
      </c>
      <c r="I159" s="29">
        <v>8</v>
      </c>
      <c r="J159" s="30">
        <v>0.1</v>
      </c>
      <c r="K159" s="25">
        <f t="shared" si="17"/>
        <v>764</v>
      </c>
      <c r="L159" s="32" t="s">
        <v>279</v>
      </c>
      <c r="M159" s="35"/>
      <c r="N159" s="4" t="s">
        <v>282</v>
      </c>
      <c r="O159" s="32" t="s">
        <v>279</v>
      </c>
      <c r="P159" s="40">
        <f t="shared" si="16"/>
        <v>764</v>
      </c>
    </row>
    <row r="160" spans="2:16" ht="16.5" x14ac:dyDescent="0.25">
      <c r="B160" s="25" t="s">
        <v>371</v>
      </c>
      <c r="C160" s="37" t="s">
        <v>3</v>
      </c>
      <c r="D160" s="29"/>
      <c r="E160" s="1" t="s">
        <v>85</v>
      </c>
      <c r="F160" s="71">
        <v>154215</v>
      </c>
      <c r="G160" s="29">
        <v>154635</v>
      </c>
      <c r="H160" s="29">
        <f t="shared" si="13"/>
        <v>420</v>
      </c>
      <c r="I160" s="29">
        <v>8</v>
      </c>
      <c r="J160" s="30">
        <v>0.2</v>
      </c>
      <c r="K160" s="25">
        <f t="shared" si="17"/>
        <v>672</v>
      </c>
      <c r="L160" s="32" t="s">
        <v>279</v>
      </c>
      <c r="M160" s="35"/>
      <c r="N160" s="4" t="s">
        <v>282</v>
      </c>
      <c r="O160" s="32" t="s">
        <v>279</v>
      </c>
      <c r="P160" s="40">
        <f t="shared" si="16"/>
        <v>672</v>
      </c>
    </row>
    <row r="161" spans="2:16" ht="16.5" x14ac:dyDescent="0.25">
      <c r="B161" s="25" t="s">
        <v>172</v>
      </c>
      <c r="C161" s="37" t="s">
        <v>3</v>
      </c>
      <c r="D161" s="29"/>
      <c r="E161" s="1" t="s">
        <v>4</v>
      </c>
      <c r="F161" s="71">
        <v>154635</v>
      </c>
      <c r="G161" s="29">
        <v>154695</v>
      </c>
      <c r="H161" s="29">
        <f t="shared" si="13"/>
        <v>60</v>
      </c>
      <c r="I161" s="29">
        <v>8</v>
      </c>
      <c r="J161" s="30">
        <v>7.4999999999999997E-2</v>
      </c>
      <c r="K161" s="31">
        <f t="shared" si="17"/>
        <v>36</v>
      </c>
      <c r="L161" s="32" t="s">
        <v>279</v>
      </c>
      <c r="M161" s="35"/>
      <c r="N161" s="4" t="s">
        <v>282</v>
      </c>
      <c r="O161" s="32" t="s">
        <v>279</v>
      </c>
      <c r="P161" s="40">
        <f t="shared" si="16"/>
        <v>36</v>
      </c>
    </row>
    <row r="162" spans="2:16" ht="16.5" x14ac:dyDescent="0.25">
      <c r="B162" s="25" t="s">
        <v>173</v>
      </c>
      <c r="C162" s="37" t="s">
        <v>3</v>
      </c>
      <c r="D162" s="29"/>
      <c r="E162" s="1" t="s">
        <v>50</v>
      </c>
      <c r="F162" s="71">
        <v>154695</v>
      </c>
      <c r="G162" s="29">
        <v>155705</v>
      </c>
      <c r="H162" s="29">
        <f t="shared" si="13"/>
        <v>1010</v>
      </c>
      <c r="I162" s="29">
        <v>8</v>
      </c>
      <c r="J162" s="30">
        <v>0.05</v>
      </c>
      <c r="K162" s="31">
        <f t="shared" si="17"/>
        <v>404</v>
      </c>
      <c r="L162" s="32" t="s">
        <v>279</v>
      </c>
      <c r="M162" s="35"/>
      <c r="N162" s="4" t="s">
        <v>282</v>
      </c>
      <c r="O162" s="32" t="s">
        <v>279</v>
      </c>
      <c r="P162" s="40">
        <f t="shared" si="16"/>
        <v>404</v>
      </c>
    </row>
    <row r="163" spans="2:16" ht="16.5" x14ac:dyDescent="0.25">
      <c r="B163" s="25" t="s">
        <v>174</v>
      </c>
      <c r="C163" s="37" t="s">
        <v>3</v>
      </c>
      <c r="D163" s="29"/>
      <c r="E163" s="1" t="s">
        <v>85</v>
      </c>
      <c r="F163" s="71">
        <v>154695</v>
      </c>
      <c r="G163" s="29">
        <v>155705</v>
      </c>
      <c r="H163" s="29">
        <f t="shared" si="13"/>
        <v>1010</v>
      </c>
      <c r="I163" s="29">
        <v>8</v>
      </c>
      <c r="J163" s="30">
        <v>0.2</v>
      </c>
      <c r="K163" s="25">
        <f t="shared" si="17"/>
        <v>1616</v>
      </c>
      <c r="L163" s="32" t="s">
        <v>279</v>
      </c>
      <c r="M163" s="35"/>
      <c r="N163" s="4" t="s">
        <v>282</v>
      </c>
      <c r="O163" s="32" t="s">
        <v>279</v>
      </c>
      <c r="P163" s="40">
        <f t="shared" si="16"/>
        <v>1616</v>
      </c>
    </row>
    <row r="164" spans="2:16" ht="16.5" x14ac:dyDescent="0.25">
      <c r="B164" s="25" t="s">
        <v>175</v>
      </c>
      <c r="C164" s="37" t="s">
        <v>3</v>
      </c>
      <c r="D164" s="29"/>
      <c r="E164" s="1" t="s">
        <v>4</v>
      </c>
      <c r="F164" s="71">
        <v>155705</v>
      </c>
      <c r="G164" s="29">
        <v>155770</v>
      </c>
      <c r="H164" s="29">
        <f t="shared" si="13"/>
        <v>65</v>
      </c>
      <c r="I164" s="29">
        <v>8</v>
      </c>
      <c r="J164" s="30">
        <v>7.4999999999999997E-2</v>
      </c>
      <c r="K164" s="31">
        <f t="shared" si="17"/>
        <v>39</v>
      </c>
      <c r="L164" s="32" t="s">
        <v>279</v>
      </c>
      <c r="M164" s="35"/>
      <c r="N164" s="4" t="s">
        <v>282</v>
      </c>
      <c r="O164" s="32" t="s">
        <v>279</v>
      </c>
      <c r="P164" s="40">
        <f t="shared" si="16"/>
        <v>39</v>
      </c>
    </row>
    <row r="165" spans="2:16" ht="16.5" x14ac:dyDescent="0.25">
      <c r="B165" s="25" t="s">
        <v>176</v>
      </c>
      <c r="C165" s="37" t="s">
        <v>3</v>
      </c>
      <c r="D165" s="29"/>
      <c r="E165" s="1" t="s">
        <v>85</v>
      </c>
      <c r="F165" s="71">
        <v>155770</v>
      </c>
      <c r="G165" s="29">
        <v>156360</v>
      </c>
      <c r="H165" s="29">
        <f t="shared" si="13"/>
        <v>590</v>
      </c>
      <c r="I165" s="29">
        <v>8</v>
      </c>
      <c r="J165" s="30">
        <v>0.2</v>
      </c>
      <c r="K165" s="25">
        <f t="shared" si="17"/>
        <v>944</v>
      </c>
      <c r="L165" s="32" t="s">
        <v>279</v>
      </c>
      <c r="M165" s="35"/>
      <c r="N165" s="4" t="s">
        <v>282</v>
      </c>
      <c r="O165" s="32" t="s">
        <v>279</v>
      </c>
      <c r="P165" s="40">
        <f t="shared" si="16"/>
        <v>944</v>
      </c>
    </row>
    <row r="166" spans="2:16" ht="16.5" x14ac:dyDescent="0.25">
      <c r="B166" s="25" t="s">
        <v>177</v>
      </c>
      <c r="C166" s="37" t="s">
        <v>3</v>
      </c>
      <c r="D166" s="29"/>
      <c r="E166" s="1" t="s">
        <v>131</v>
      </c>
      <c r="F166" s="71">
        <v>156360</v>
      </c>
      <c r="G166" s="29">
        <v>156500</v>
      </c>
      <c r="H166" s="29">
        <f t="shared" si="13"/>
        <v>140</v>
      </c>
      <c r="I166" s="29">
        <v>8</v>
      </c>
      <c r="J166" s="30">
        <v>0.1</v>
      </c>
      <c r="K166" s="25">
        <f t="shared" si="17"/>
        <v>112</v>
      </c>
      <c r="L166" s="32" t="s">
        <v>279</v>
      </c>
      <c r="M166" s="35"/>
      <c r="N166" s="4"/>
      <c r="O166" s="32"/>
      <c r="P166" s="60"/>
    </row>
    <row r="167" spans="2:16" ht="16.5" x14ac:dyDescent="0.25">
      <c r="B167" s="25" t="s">
        <v>178</v>
      </c>
      <c r="C167" s="37" t="s">
        <v>3</v>
      </c>
      <c r="D167" s="29"/>
      <c r="E167" s="1" t="s">
        <v>85</v>
      </c>
      <c r="F167" s="71">
        <v>156500</v>
      </c>
      <c r="G167" s="29">
        <v>157280</v>
      </c>
      <c r="H167" s="29">
        <f t="shared" si="13"/>
        <v>780</v>
      </c>
      <c r="I167" s="29">
        <v>8</v>
      </c>
      <c r="J167" s="30">
        <v>0.1</v>
      </c>
      <c r="K167" s="25">
        <f t="shared" si="17"/>
        <v>624</v>
      </c>
      <c r="L167" s="32" t="s">
        <v>279</v>
      </c>
      <c r="M167" s="35"/>
      <c r="N167" s="4" t="s">
        <v>282</v>
      </c>
      <c r="O167" s="32" t="s">
        <v>279</v>
      </c>
      <c r="P167" s="40">
        <f>H167*I167*J167</f>
        <v>624</v>
      </c>
    </row>
    <row r="168" spans="2:16" ht="16.5" x14ac:dyDescent="0.25">
      <c r="B168" s="25" t="s">
        <v>179</v>
      </c>
      <c r="C168" s="37" t="s">
        <v>3</v>
      </c>
      <c r="D168" s="29"/>
      <c r="E168" s="1" t="s">
        <v>4</v>
      </c>
      <c r="F168" s="71">
        <v>157280</v>
      </c>
      <c r="G168" s="29">
        <v>157340</v>
      </c>
      <c r="H168" s="29">
        <f t="shared" si="13"/>
        <v>60</v>
      </c>
      <c r="I168" s="29">
        <v>8</v>
      </c>
      <c r="J168" s="30">
        <v>7.4999999999999997E-2</v>
      </c>
      <c r="K168" s="31">
        <f t="shared" si="17"/>
        <v>36</v>
      </c>
      <c r="L168" s="32" t="s">
        <v>279</v>
      </c>
      <c r="M168" s="35"/>
      <c r="N168" s="4" t="s">
        <v>282</v>
      </c>
      <c r="O168" s="32" t="s">
        <v>279</v>
      </c>
      <c r="P168" s="40">
        <f>H168*I168*J168</f>
        <v>36</v>
      </c>
    </row>
    <row r="169" spans="2:16" x14ac:dyDescent="0.25">
      <c r="B169" s="25" t="s">
        <v>180</v>
      </c>
      <c r="C169" s="37" t="s">
        <v>3</v>
      </c>
      <c r="D169" s="29"/>
      <c r="E169" s="1" t="s">
        <v>6</v>
      </c>
      <c r="F169" s="71">
        <v>157340</v>
      </c>
      <c r="G169" s="29">
        <v>157440</v>
      </c>
      <c r="H169" s="29">
        <f t="shared" si="13"/>
        <v>100</v>
      </c>
      <c r="I169" s="29"/>
      <c r="J169" s="30"/>
      <c r="K169" s="25">
        <f>H169</f>
        <v>100</v>
      </c>
      <c r="L169" s="32" t="s">
        <v>7</v>
      </c>
      <c r="M169" s="35"/>
      <c r="N169" s="4"/>
      <c r="O169" s="32"/>
      <c r="P169" s="60"/>
    </row>
    <row r="170" spans="2:16" ht="16.5" x14ac:dyDescent="0.25">
      <c r="B170" s="25" t="s">
        <v>181</v>
      </c>
      <c r="C170" s="37" t="s">
        <v>3</v>
      </c>
      <c r="D170" s="29"/>
      <c r="E170" s="1" t="s">
        <v>54</v>
      </c>
      <c r="F170" s="71">
        <v>157440</v>
      </c>
      <c r="G170" s="29">
        <v>157530</v>
      </c>
      <c r="H170" s="29">
        <f t="shared" si="13"/>
        <v>90</v>
      </c>
      <c r="I170" s="29">
        <v>8</v>
      </c>
      <c r="J170" s="30">
        <v>0.15</v>
      </c>
      <c r="K170" s="25">
        <f>H170*I170</f>
        <v>720</v>
      </c>
      <c r="L170" s="32" t="s">
        <v>279</v>
      </c>
      <c r="M170" s="35"/>
      <c r="N170" s="4" t="s">
        <v>282</v>
      </c>
      <c r="O170" s="32" t="s">
        <v>279</v>
      </c>
      <c r="P170" s="40">
        <f>H170*I170*J170</f>
        <v>108</v>
      </c>
    </row>
    <row r="171" spans="2:16" ht="16.5" x14ac:dyDescent="0.25">
      <c r="B171" s="25" t="s">
        <v>182</v>
      </c>
      <c r="C171" s="37" t="s">
        <v>3</v>
      </c>
      <c r="D171" s="29"/>
      <c r="E171" s="1" t="s">
        <v>85</v>
      </c>
      <c r="F171" s="71">
        <v>157530</v>
      </c>
      <c r="G171" s="29">
        <v>158260</v>
      </c>
      <c r="H171" s="29">
        <f t="shared" si="13"/>
        <v>730</v>
      </c>
      <c r="I171" s="29">
        <v>8</v>
      </c>
      <c r="J171" s="30">
        <v>0.2</v>
      </c>
      <c r="K171" s="25">
        <f>H171*I171*J171</f>
        <v>1168</v>
      </c>
      <c r="L171" s="32" t="s">
        <v>279</v>
      </c>
      <c r="M171" s="35"/>
      <c r="N171" s="4" t="s">
        <v>282</v>
      </c>
      <c r="O171" s="32" t="s">
        <v>279</v>
      </c>
      <c r="P171" s="40">
        <f>H171*I171*J171</f>
        <v>1168</v>
      </c>
    </row>
    <row r="172" spans="2:16" x14ac:dyDescent="0.25">
      <c r="B172" s="25" t="s">
        <v>183</v>
      </c>
      <c r="C172" s="37" t="s">
        <v>3</v>
      </c>
      <c r="D172" s="29"/>
      <c r="E172" s="1" t="s">
        <v>36</v>
      </c>
      <c r="F172" s="71">
        <v>158260</v>
      </c>
      <c r="G172" s="29">
        <v>158350</v>
      </c>
      <c r="H172" s="29">
        <f t="shared" si="13"/>
        <v>90</v>
      </c>
      <c r="I172" s="29"/>
      <c r="J172" s="30"/>
      <c r="K172" s="25">
        <f>H172</f>
        <v>90</v>
      </c>
      <c r="L172" s="32" t="s">
        <v>7</v>
      </c>
      <c r="M172" s="35"/>
      <c r="N172" s="4"/>
      <c r="O172" s="32"/>
      <c r="P172" s="60"/>
    </row>
    <row r="173" spans="2:16" ht="16.5" x14ac:dyDescent="0.25">
      <c r="B173" s="25" t="s">
        <v>184</v>
      </c>
      <c r="C173" s="37" t="s">
        <v>3</v>
      </c>
      <c r="D173" s="29"/>
      <c r="E173" s="1" t="s">
        <v>85</v>
      </c>
      <c r="F173" s="71">
        <v>158415</v>
      </c>
      <c r="G173" s="29">
        <v>158610</v>
      </c>
      <c r="H173" s="29">
        <f t="shared" si="13"/>
        <v>195</v>
      </c>
      <c r="I173" s="29">
        <v>8</v>
      </c>
      <c r="J173" s="30">
        <v>0.1</v>
      </c>
      <c r="K173" s="25">
        <f t="shared" ref="K173:K178" si="18">H173*I173*J173</f>
        <v>156</v>
      </c>
      <c r="L173" s="32" t="s">
        <v>279</v>
      </c>
      <c r="M173" s="35"/>
      <c r="N173" s="4" t="s">
        <v>282</v>
      </c>
      <c r="O173" s="32" t="s">
        <v>279</v>
      </c>
      <c r="P173" s="40">
        <f>H173*I173*J173</f>
        <v>156</v>
      </c>
    </row>
    <row r="174" spans="2:16" ht="16.5" x14ac:dyDescent="0.25">
      <c r="B174" s="25" t="s">
        <v>185</v>
      </c>
      <c r="C174" s="37" t="s">
        <v>3</v>
      </c>
      <c r="D174" s="29"/>
      <c r="E174" s="1" t="s">
        <v>4</v>
      </c>
      <c r="F174" s="71">
        <v>158610</v>
      </c>
      <c r="G174" s="29">
        <v>158680</v>
      </c>
      <c r="H174" s="29">
        <f t="shared" si="13"/>
        <v>70</v>
      </c>
      <c r="I174" s="29">
        <v>8</v>
      </c>
      <c r="J174" s="30">
        <v>7.4999999999999997E-2</v>
      </c>
      <c r="K174" s="31">
        <f t="shared" si="18"/>
        <v>42</v>
      </c>
      <c r="L174" s="32" t="s">
        <v>279</v>
      </c>
      <c r="M174" s="35"/>
      <c r="N174" s="4" t="s">
        <v>282</v>
      </c>
      <c r="O174" s="32" t="s">
        <v>279</v>
      </c>
      <c r="P174" s="40">
        <f>H174*I174*J174</f>
        <v>42</v>
      </c>
    </row>
    <row r="175" spans="2:16" ht="16.5" x14ac:dyDescent="0.25">
      <c r="B175" s="25" t="s">
        <v>186</v>
      </c>
      <c r="C175" s="37" t="s">
        <v>3</v>
      </c>
      <c r="D175" s="29"/>
      <c r="E175" s="1" t="s">
        <v>85</v>
      </c>
      <c r="F175" s="71">
        <v>158680</v>
      </c>
      <c r="G175" s="29">
        <v>159330</v>
      </c>
      <c r="H175" s="29">
        <f t="shared" si="13"/>
        <v>650</v>
      </c>
      <c r="I175" s="29">
        <v>8</v>
      </c>
      <c r="J175" s="30">
        <v>0.2</v>
      </c>
      <c r="K175" s="25">
        <f t="shared" si="18"/>
        <v>1040</v>
      </c>
      <c r="L175" s="32" t="s">
        <v>279</v>
      </c>
      <c r="M175" s="35"/>
      <c r="N175" s="4" t="s">
        <v>282</v>
      </c>
      <c r="O175" s="32" t="s">
        <v>279</v>
      </c>
      <c r="P175" s="40">
        <f>H175*I175*J175</f>
        <v>1040</v>
      </c>
    </row>
    <row r="176" spans="2:16" ht="16.5" x14ac:dyDescent="0.25">
      <c r="B176" s="25" t="s">
        <v>187</v>
      </c>
      <c r="C176" s="37" t="s">
        <v>3</v>
      </c>
      <c r="D176" s="29"/>
      <c r="E176" s="1" t="s">
        <v>85</v>
      </c>
      <c r="F176" s="71">
        <v>159780</v>
      </c>
      <c r="G176" s="29">
        <v>160290</v>
      </c>
      <c r="H176" s="29">
        <f t="shared" si="13"/>
        <v>510</v>
      </c>
      <c r="I176" s="29">
        <v>8</v>
      </c>
      <c r="J176" s="30">
        <v>0.2</v>
      </c>
      <c r="K176" s="25">
        <f t="shared" si="18"/>
        <v>816</v>
      </c>
      <c r="L176" s="32" t="s">
        <v>279</v>
      </c>
      <c r="M176" s="35"/>
      <c r="N176" s="4" t="s">
        <v>282</v>
      </c>
      <c r="O176" s="32" t="s">
        <v>279</v>
      </c>
      <c r="P176" s="40">
        <f>H176*I176*J176</f>
        <v>816</v>
      </c>
    </row>
    <row r="177" spans="2:16" ht="16.5" x14ac:dyDescent="0.25">
      <c r="B177" s="25" t="s">
        <v>188</v>
      </c>
      <c r="C177" s="37" t="s">
        <v>3</v>
      </c>
      <c r="D177" s="29"/>
      <c r="E177" s="1" t="s">
        <v>4</v>
      </c>
      <c r="F177" s="71">
        <v>160290</v>
      </c>
      <c r="G177" s="29">
        <v>160540</v>
      </c>
      <c r="H177" s="29">
        <f t="shared" si="13"/>
        <v>250</v>
      </c>
      <c r="I177" s="29">
        <v>8</v>
      </c>
      <c r="J177" s="30">
        <v>7.4999999999999997E-2</v>
      </c>
      <c r="K177" s="31">
        <f t="shared" si="18"/>
        <v>150</v>
      </c>
      <c r="L177" s="32" t="s">
        <v>279</v>
      </c>
      <c r="M177" s="35"/>
      <c r="N177" s="4" t="s">
        <v>282</v>
      </c>
      <c r="O177" s="32" t="s">
        <v>279</v>
      </c>
      <c r="P177" s="40">
        <f>H177*I177*J177</f>
        <v>150</v>
      </c>
    </row>
    <row r="178" spans="2:16" ht="16.5" x14ac:dyDescent="0.25">
      <c r="B178" s="25" t="s">
        <v>189</v>
      </c>
      <c r="C178" s="37" t="s">
        <v>3</v>
      </c>
      <c r="D178" s="29"/>
      <c r="E178" s="1" t="s">
        <v>131</v>
      </c>
      <c r="F178" s="71">
        <v>160540</v>
      </c>
      <c r="G178" s="29">
        <v>160605</v>
      </c>
      <c r="H178" s="29">
        <f t="shared" si="13"/>
        <v>65</v>
      </c>
      <c r="I178" s="29">
        <v>8</v>
      </c>
      <c r="J178" s="30">
        <v>0.2</v>
      </c>
      <c r="K178" s="25">
        <f t="shared" si="18"/>
        <v>104</v>
      </c>
      <c r="L178" s="32" t="s">
        <v>279</v>
      </c>
      <c r="M178" s="35"/>
      <c r="N178" s="4"/>
      <c r="O178" s="32"/>
      <c r="P178" s="60"/>
    </row>
    <row r="179" spans="2:16" ht="16.5" x14ac:dyDescent="0.25">
      <c r="B179" s="25" t="s">
        <v>190</v>
      </c>
      <c r="C179" s="37" t="s">
        <v>3</v>
      </c>
      <c r="D179" s="29"/>
      <c r="E179" s="1" t="s">
        <v>54</v>
      </c>
      <c r="F179" s="71">
        <v>160605</v>
      </c>
      <c r="G179" s="29">
        <v>160805</v>
      </c>
      <c r="H179" s="29">
        <f t="shared" si="13"/>
        <v>200</v>
      </c>
      <c r="I179" s="29">
        <v>8</v>
      </c>
      <c r="J179" s="30">
        <v>0.15</v>
      </c>
      <c r="K179" s="25">
        <f>H179*I179</f>
        <v>1600</v>
      </c>
      <c r="L179" s="32" t="s">
        <v>279</v>
      </c>
      <c r="M179" s="35"/>
      <c r="N179" s="4" t="s">
        <v>282</v>
      </c>
      <c r="O179" s="32" t="s">
        <v>279</v>
      </c>
      <c r="P179" s="40">
        <f t="shared" ref="P179:P186" si="19">H179*I179*J179</f>
        <v>240</v>
      </c>
    </row>
    <row r="180" spans="2:16" ht="16.5" x14ac:dyDescent="0.25">
      <c r="B180" s="25" t="s">
        <v>191</v>
      </c>
      <c r="C180" s="37" t="s">
        <v>3</v>
      </c>
      <c r="D180" s="29"/>
      <c r="E180" s="1" t="s">
        <v>85</v>
      </c>
      <c r="F180" s="71">
        <v>160805</v>
      </c>
      <c r="G180" s="29">
        <v>161285</v>
      </c>
      <c r="H180" s="29">
        <f t="shared" si="13"/>
        <v>480</v>
      </c>
      <c r="I180" s="29">
        <v>8</v>
      </c>
      <c r="J180" s="30">
        <v>0.3</v>
      </c>
      <c r="K180" s="25">
        <f>H180*I180*J180</f>
        <v>1152</v>
      </c>
      <c r="L180" s="32" t="s">
        <v>279</v>
      </c>
      <c r="M180" s="35"/>
      <c r="N180" s="4" t="s">
        <v>282</v>
      </c>
      <c r="O180" s="32" t="s">
        <v>279</v>
      </c>
      <c r="P180" s="40">
        <f t="shared" si="19"/>
        <v>1152</v>
      </c>
    </row>
    <row r="181" spans="2:16" ht="16.5" x14ac:dyDescent="0.25">
      <c r="B181" s="25" t="s">
        <v>192</v>
      </c>
      <c r="C181" s="37" t="s">
        <v>3</v>
      </c>
      <c r="D181" s="29"/>
      <c r="E181" s="1" t="s">
        <v>85</v>
      </c>
      <c r="F181" s="71">
        <v>161285</v>
      </c>
      <c r="G181" s="29">
        <v>161580</v>
      </c>
      <c r="H181" s="29">
        <f t="shared" si="13"/>
        <v>295</v>
      </c>
      <c r="I181" s="29">
        <v>8</v>
      </c>
      <c r="J181" s="30">
        <v>0.1</v>
      </c>
      <c r="K181" s="25">
        <f>H181*I181*J181</f>
        <v>236</v>
      </c>
      <c r="L181" s="32" t="s">
        <v>279</v>
      </c>
      <c r="M181" s="35"/>
      <c r="N181" s="4" t="s">
        <v>282</v>
      </c>
      <c r="O181" s="32" t="s">
        <v>279</v>
      </c>
      <c r="P181" s="40">
        <f t="shared" si="19"/>
        <v>236</v>
      </c>
    </row>
    <row r="182" spans="2:16" ht="16.5" x14ac:dyDescent="0.25">
      <c r="B182" s="25" t="s">
        <v>193</v>
      </c>
      <c r="C182" s="37" t="s">
        <v>3</v>
      </c>
      <c r="D182" s="29"/>
      <c r="E182" s="1" t="s">
        <v>4</v>
      </c>
      <c r="F182" s="71">
        <v>161580</v>
      </c>
      <c r="G182" s="29">
        <v>161640</v>
      </c>
      <c r="H182" s="29">
        <f t="shared" si="13"/>
        <v>60</v>
      </c>
      <c r="I182" s="29">
        <v>8</v>
      </c>
      <c r="J182" s="30">
        <v>7.4999999999999997E-2</v>
      </c>
      <c r="K182" s="31">
        <f>H182*I182*J182</f>
        <v>36</v>
      </c>
      <c r="L182" s="32" t="s">
        <v>279</v>
      </c>
      <c r="M182" s="35"/>
      <c r="N182" s="4" t="s">
        <v>282</v>
      </c>
      <c r="O182" s="32" t="s">
        <v>279</v>
      </c>
      <c r="P182" s="40">
        <f t="shared" si="19"/>
        <v>36</v>
      </c>
    </row>
    <row r="183" spans="2:16" ht="16.5" x14ac:dyDescent="0.25">
      <c r="B183" s="25" t="s">
        <v>194</v>
      </c>
      <c r="C183" s="37" t="s">
        <v>3</v>
      </c>
      <c r="D183" s="29"/>
      <c r="E183" s="1" t="s">
        <v>85</v>
      </c>
      <c r="F183" s="71">
        <v>161640</v>
      </c>
      <c r="G183" s="29">
        <v>162255</v>
      </c>
      <c r="H183" s="29">
        <f t="shared" si="13"/>
        <v>615</v>
      </c>
      <c r="I183" s="29">
        <v>8</v>
      </c>
      <c r="J183" s="30">
        <v>0.2</v>
      </c>
      <c r="K183" s="25">
        <f>H183*I183*J183</f>
        <v>984</v>
      </c>
      <c r="L183" s="32" t="s">
        <v>279</v>
      </c>
      <c r="M183" s="35"/>
      <c r="N183" s="4" t="s">
        <v>282</v>
      </c>
      <c r="O183" s="32" t="s">
        <v>279</v>
      </c>
      <c r="P183" s="40">
        <f t="shared" si="19"/>
        <v>984</v>
      </c>
    </row>
    <row r="184" spans="2:16" ht="16.5" x14ac:dyDescent="0.25">
      <c r="B184" s="25" t="s">
        <v>195</v>
      </c>
      <c r="C184" s="37" t="s">
        <v>3</v>
      </c>
      <c r="D184" s="29"/>
      <c r="E184" s="1" t="s">
        <v>85</v>
      </c>
      <c r="F184" s="71">
        <v>162925</v>
      </c>
      <c r="G184" s="29">
        <v>163595</v>
      </c>
      <c r="H184" s="29">
        <f t="shared" si="13"/>
        <v>670</v>
      </c>
      <c r="I184" s="29">
        <v>8</v>
      </c>
      <c r="J184" s="30">
        <v>0.1</v>
      </c>
      <c r="K184" s="25">
        <f>H184*I184*J184</f>
        <v>536</v>
      </c>
      <c r="L184" s="32" t="s">
        <v>279</v>
      </c>
      <c r="M184" s="35"/>
      <c r="N184" s="4" t="s">
        <v>282</v>
      </c>
      <c r="O184" s="32" t="s">
        <v>279</v>
      </c>
      <c r="P184" s="40">
        <f t="shared" si="19"/>
        <v>536</v>
      </c>
    </row>
    <row r="185" spans="2:16" ht="16.5" x14ac:dyDescent="0.25">
      <c r="B185" s="25" t="s">
        <v>196</v>
      </c>
      <c r="C185" s="37" t="s">
        <v>3</v>
      </c>
      <c r="D185" s="29"/>
      <c r="E185" s="1" t="s">
        <v>18</v>
      </c>
      <c r="F185" s="71">
        <v>163595</v>
      </c>
      <c r="G185" s="29">
        <v>163760</v>
      </c>
      <c r="H185" s="29">
        <f t="shared" si="13"/>
        <v>165</v>
      </c>
      <c r="I185" s="29">
        <v>8</v>
      </c>
      <c r="J185" s="30">
        <v>0.1</v>
      </c>
      <c r="K185" s="25">
        <f>H185*I185</f>
        <v>1320</v>
      </c>
      <c r="L185" s="32" t="s">
        <v>279</v>
      </c>
      <c r="M185" s="35"/>
      <c r="N185" s="4" t="s">
        <v>282</v>
      </c>
      <c r="O185" s="32" t="s">
        <v>279</v>
      </c>
      <c r="P185" s="40">
        <f t="shared" si="19"/>
        <v>132</v>
      </c>
    </row>
    <row r="186" spans="2:16" ht="16.5" x14ac:dyDescent="0.25">
      <c r="B186" s="25" t="s">
        <v>197</v>
      </c>
      <c r="C186" s="37" t="s">
        <v>3</v>
      </c>
      <c r="D186" s="29"/>
      <c r="E186" s="1" t="s">
        <v>85</v>
      </c>
      <c r="F186" s="71">
        <v>163760</v>
      </c>
      <c r="G186" s="29">
        <v>164020</v>
      </c>
      <c r="H186" s="29">
        <f t="shared" si="13"/>
        <v>260</v>
      </c>
      <c r="I186" s="29">
        <v>8</v>
      </c>
      <c r="J186" s="30">
        <v>0.1</v>
      </c>
      <c r="K186" s="25">
        <f>H186*I186*J186</f>
        <v>208</v>
      </c>
      <c r="L186" s="32" t="s">
        <v>279</v>
      </c>
      <c r="M186" s="35"/>
      <c r="N186" s="4" t="s">
        <v>282</v>
      </c>
      <c r="O186" s="32" t="s">
        <v>279</v>
      </c>
      <c r="P186" s="40">
        <f t="shared" si="19"/>
        <v>208</v>
      </c>
    </row>
    <row r="187" spans="2:16" x14ac:dyDescent="0.25">
      <c r="B187" s="25" t="s">
        <v>198</v>
      </c>
      <c r="C187" s="37" t="s">
        <v>3</v>
      </c>
      <c r="D187" s="29"/>
      <c r="E187" s="1" t="s">
        <v>36</v>
      </c>
      <c r="F187" s="71">
        <v>164020</v>
      </c>
      <c r="G187" s="29">
        <v>164150</v>
      </c>
      <c r="H187" s="29">
        <f t="shared" si="13"/>
        <v>130</v>
      </c>
      <c r="I187" s="29"/>
      <c r="J187" s="30"/>
      <c r="K187" s="25">
        <f>H187</f>
        <v>130</v>
      </c>
      <c r="L187" s="32" t="s">
        <v>7</v>
      </c>
      <c r="M187" s="35"/>
      <c r="N187" s="4"/>
      <c r="O187" s="32"/>
      <c r="P187" s="60"/>
    </row>
    <row r="188" spans="2:16" ht="16.5" x14ac:dyDescent="0.25">
      <c r="B188" s="25" t="s">
        <v>199</v>
      </c>
      <c r="C188" s="37" t="s">
        <v>3</v>
      </c>
      <c r="D188" s="29"/>
      <c r="E188" s="1" t="s">
        <v>50</v>
      </c>
      <c r="F188" s="71">
        <v>164150</v>
      </c>
      <c r="G188" s="29">
        <v>165200</v>
      </c>
      <c r="H188" s="29">
        <f t="shared" si="13"/>
        <v>1050</v>
      </c>
      <c r="I188" s="29">
        <v>8</v>
      </c>
      <c r="J188" s="30">
        <v>0.05</v>
      </c>
      <c r="K188" s="31">
        <f t="shared" ref="K188:K198" si="20">H188*I188*J188</f>
        <v>420</v>
      </c>
      <c r="L188" s="32" t="s">
        <v>279</v>
      </c>
      <c r="M188" s="35"/>
      <c r="N188" s="4" t="s">
        <v>282</v>
      </c>
      <c r="O188" s="32" t="s">
        <v>279</v>
      </c>
      <c r="P188" s="40">
        <f t="shared" ref="P188:P197" si="21">H188*I188*J188</f>
        <v>420</v>
      </c>
    </row>
    <row r="189" spans="2:16" ht="16.5" x14ac:dyDescent="0.25">
      <c r="B189" s="25" t="s">
        <v>200</v>
      </c>
      <c r="C189" s="37" t="s">
        <v>3</v>
      </c>
      <c r="D189" s="29"/>
      <c r="E189" s="1" t="s">
        <v>85</v>
      </c>
      <c r="F189" s="71">
        <v>164150</v>
      </c>
      <c r="G189" s="29">
        <v>165200</v>
      </c>
      <c r="H189" s="29">
        <f t="shared" si="13"/>
        <v>1050</v>
      </c>
      <c r="I189" s="29">
        <v>8</v>
      </c>
      <c r="J189" s="30">
        <v>0.2</v>
      </c>
      <c r="K189" s="25">
        <f t="shared" si="20"/>
        <v>1680</v>
      </c>
      <c r="L189" s="32" t="s">
        <v>279</v>
      </c>
      <c r="M189" s="35"/>
      <c r="N189" s="4" t="s">
        <v>282</v>
      </c>
      <c r="O189" s="32" t="s">
        <v>279</v>
      </c>
      <c r="P189" s="40">
        <f t="shared" si="21"/>
        <v>1680</v>
      </c>
    </row>
    <row r="190" spans="2:16" ht="16.5" x14ac:dyDescent="0.25">
      <c r="B190" s="25" t="s">
        <v>201</v>
      </c>
      <c r="C190" s="37" t="s">
        <v>3</v>
      </c>
      <c r="D190" s="29"/>
      <c r="E190" s="1" t="s">
        <v>85</v>
      </c>
      <c r="F190" s="71">
        <v>165200</v>
      </c>
      <c r="G190" s="29">
        <v>165460</v>
      </c>
      <c r="H190" s="29">
        <f t="shared" si="13"/>
        <v>260</v>
      </c>
      <c r="I190" s="29">
        <v>8</v>
      </c>
      <c r="J190" s="30">
        <v>0.2</v>
      </c>
      <c r="K190" s="25">
        <f t="shared" si="20"/>
        <v>416</v>
      </c>
      <c r="L190" s="32" t="s">
        <v>279</v>
      </c>
      <c r="M190" s="35"/>
      <c r="N190" s="4" t="s">
        <v>282</v>
      </c>
      <c r="O190" s="32" t="s">
        <v>279</v>
      </c>
      <c r="P190" s="40">
        <f t="shared" si="21"/>
        <v>416</v>
      </c>
    </row>
    <row r="191" spans="2:16" ht="16.5" x14ac:dyDescent="0.25">
      <c r="B191" s="25" t="s">
        <v>202</v>
      </c>
      <c r="C191" s="37" t="s">
        <v>3</v>
      </c>
      <c r="D191" s="29"/>
      <c r="E191" s="1" t="s">
        <v>4</v>
      </c>
      <c r="F191" s="71">
        <v>165460</v>
      </c>
      <c r="G191" s="29">
        <v>165585</v>
      </c>
      <c r="H191" s="29">
        <f t="shared" si="13"/>
        <v>125</v>
      </c>
      <c r="I191" s="29">
        <v>8</v>
      </c>
      <c r="J191" s="30">
        <v>7.4999999999999997E-2</v>
      </c>
      <c r="K191" s="31">
        <f t="shared" si="20"/>
        <v>75</v>
      </c>
      <c r="L191" s="32" t="s">
        <v>279</v>
      </c>
      <c r="M191" s="35"/>
      <c r="N191" s="4" t="s">
        <v>282</v>
      </c>
      <c r="O191" s="32" t="s">
        <v>279</v>
      </c>
      <c r="P191" s="40">
        <f t="shared" si="21"/>
        <v>75</v>
      </c>
    </row>
    <row r="192" spans="2:16" ht="16.5" x14ac:dyDescent="0.25">
      <c r="B192" s="25" t="s">
        <v>203</v>
      </c>
      <c r="C192" s="37" t="s">
        <v>3</v>
      </c>
      <c r="D192" s="29"/>
      <c r="E192" s="1" t="s">
        <v>85</v>
      </c>
      <c r="F192" s="71">
        <v>165585</v>
      </c>
      <c r="G192" s="29">
        <v>165700</v>
      </c>
      <c r="H192" s="29">
        <f t="shared" si="13"/>
        <v>115</v>
      </c>
      <c r="I192" s="29">
        <v>8</v>
      </c>
      <c r="J192" s="30">
        <v>0.2</v>
      </c>
      <c r="K192" s="25">
        <f t="shared" si="20"/>
        <v>184</v>
      </c>
      <c r="L192" s="32" t="s">
        <v>279</v>
      </c>
      <c r="M192" s="35"/>
      <c r="N192" s="4" t="s">
        <v>282</v>
      </c>
      <c r="O192" s="32" t="s">
        <v>279</v>
      </c>
      <c r="P192" s="40">
        <f t="shared" si="21"/>
        <v>184</v>
      </c>
    </row>
    <row r="193" spans="2:16" ht="16.5" x14ac:dyDescent="0.25">
      <c r="B193" s="25" t="s">
        <v>204</v>
      </c>
      <c r="C193" s="37" t="s">
        <v>3</v>
      </c>
      <c r="D193" s="29"/>
      <c r="E193" s="1" t="s">
        <v>85</v>
      </c>
      <c r="F193" s="71">
        <v>165700</v>
      </c>
      <c r="G193" s="29">
        <v>166155</v>
      </c>
      <c r="H193" s="29">
        <f t="shared" si="13"/>
        <v>455</v>
      </c>
      <c r="I193" s="29">
        <v>8</v>
      </c>
      <c r="J193" s="30">
        <v>0.2</v>
      </c>
      <c r="K193" s="25">
        <f t="shared" si="20"/>
        <v>728</v>
      </c>
      <c r="L193" s="32" t="s">
        <v>279</v>
      </c>
      <c r="M193" s="35"/>
      <c r="N193" s="4" t="s">
        <v>282</v>
      </c>
      <c r="O193" s="32" t="s">
        <v>279</v>
      </c>
      <c r="P193" s="40">
        <f t="shared" si="21"/>
        <v>728</v>
      </c>
    </row>
    <row r="194" spans="2:16" ht="16.5" x14ac:dyDescent="0.25">
      <c r="B194" s="25" t="s">
        <v>205</v>
      </c>
      <c r="C194" s="37" t="s">
        <v>3</v>
      </c>
      <c r="D194" s="29"/>
      <c r="E194" s="1" t="s">
        <v>50</v>
      </c>
      <c r="F194" s="71">
        <v>166155</v>
      </c>
      <c r="G194" s="29">
        <v>168100</v>
      </c>
      <c r="H194" s="29">
        <f t="shared" si="13"/>
        <v>1945</v>
      </c>
      <c r="I194" s="29">
        <v>8</v>
      </c>
      <c r="J194" s="30">
        <v>0.05</v>
      </c>
      <c r="K194" s="31">
        <f t="shared" si="20"/>
        <v>778</v>
      </c>
      <c r="L194" s="32" t="s">
        <v>279</v>
      </c>
      <c r="M194" s="35"/>
      <c r="N194" s="4" t="s">
        <v>282</v>
      </c>
      <c r="O194" s="32" t="s">
        <v>279</v>
      </c>
      <c r="P194" s="40">
        <f t="shared" si="21"/>
        <v>778</v>
      </c>
    </row>
    <row r="195" spans="2:16" ht="16.5" x14ac:dyDescent="0.25">
      <c r="B195" s="25" t="s">
        <v>206</v>
      </c>
      <c r="C195" s="37" t="s">
        <v>3</v>
      </c>
      <c r="D195" s="29"/>
      <c r="E195" s="1" t="s">
        <v>85</v>
      </c>
      <c r="F195" s="71">
        <v>166155</v>
      </c>
      <c r="G195" s="29">
        <v>168100</v>
      </c>
      <c r="H195" s="29">
        <f t="shared" si="13"/>
        <v>1945</v>
      </c>
      <c r="I195" s="29">
        <v>8</v>
      </c>
      <c r="J195" s="30">
        <v>0.1</v>
      </c>
      <c r="K195" s="25">
        <f t="shared" si="20"/>
        <v>1556</v>
      </c>
      <c r="L195" s="32" t="s">
        <v>279</v>
      </c>
      <c r="M195" s="35"/>
      <c r="N195" s="4" t="s">
        <v>282</v>
      </c>
      <c r="O195" s="32" t="s">
        <v>279</v>
      </c>
      <c r="P195" s="40">
        <f t="shared" si="21"/>
        <v>1556</v>
      </c>
    </row>
    <row r="196" spans="2:16" ht="16.5" x14ac:dyDescent="0.25">
      <c r="B196" s="25" t="s">
        <v>208</v>
      </c>
      <c r="C196" s="37" t="s">
        <v>3</v>
      </c>
      <c r="D196" s="29"/>
      <c r="E196" s="1" t="s">
        <v>50</v>
      </c>
      <c r="F196" s="71">
        <v>168100</v>
      </c>
      <c r="G196" s="29">
        <v>169235</v>
      </c>
      <c r="H196" s="29">
        <f t="shared" si="13"/>
        <v>1135</v>
      </c>
      <c r="I196" s="29">
        <v>8</v>
      </c>
      <c r="J196" s="30">
        <v>0.05</v>
      </c>
      <c r="K196" s="31">
        <f t="shared" si="20"/>
        <v>454</v>
      </c>
      <c r="L196" s="32" t="s">
        <v>279</v>
      </c>
      <c r="M196" s="35"/>
      <c r="N196" s="4" t="s">
        <v>282</v>
      </c>
      <c r="O196" s="32" t="s">
        <v>279</v>
      </c>
      <c r="P196" s="40">
        <f t="shared" si="21"/>
        <v>454</v>
      </c>
    </row>
    <row r="197" spans="2:16" ht="16.5" x14ac:dyDescent="0.25">
      <c r="B197" s="25" t="s">
        <v>207</v>
      </c>
      <c r="C197" s="37" t="s">
        <v>3</v>
      </c>
      <c r="D197" s="29"/>
      <c r="E197" s="1" t="s">
        <v>85</v>
      </c>
      <c r="F197" s="71">
        <v>168100</v>
      </c>
      <c r="G197" s="29">
        <v>169235</v>
      </c>
      <c r="H197" s="29">
        <f t="shared" si="13"/>
        <v>1135</v>
      </c>
      <c r="I197" s="29">
        <v>8</v>
      </c>
      <c r="J197" s="30">
        <v>0.1</v>
      </c>
      <c r="K197" s="25">
        <f t="shared" si="20"/>
        <v>908</v>
      </c>
      <c r="L197" s="32" t="s">
        <v>279</v>
      </c>
      <c r="M197" s="35"/>
      <c r="N197" s="4" t="s">
        <v>282</v>
      </c>
      <c r="O197" s="32" t="s">
        <v>279</v>
      </c>
      <c r="P197" s="40">
        <f t="shared" si="21"/>
        <v>908</v>
      </c>
    </row>
    <row r="198" spans="2:16" ht="16.5" x14ac:dyDescent="0.25">
      <c r="B198" s="25" t="s">
        <v>209</v>
      </c>
      <c r="C198" s="37" t="s">
        <v>3</v>
      </c>
      <c r="D198" s="29"/>
      <c r="E198" s="1" t="s">
        <v>131</v>
      </c>
      <c r="F198" s="71">
        <v>168610</v>
      </c>
      <c r="G198" s="29">
        <v>168680</v>
      </c>
      <c r="H198" s="29">
        <f t="shared" ref="H198:H237" si="22">G198-F198</f>
        <v>70</v>
      </c>
      <c r="I198" s="29">
        <v>8</v>
      </c>
      <c r="J198" s="30">
        <v>0.1</v>
      </c>
      <c r="K198" s="25">
        <f t="shared" si="20"/>
        <v>56</v>
      </c>
      <c r="L198" s="32" t="s">
        <v>279</v>
      </c>
      <c r="M198" s="35"/>
      <c r="N198" s="4"/>
      <c r="O198" s="32"/>
      <c r="P198" s="60"/>
    </row>
    <row r="199" spans="2:16" ht="16.5" x14ac:dyDescent="0.25">
      <c r="B199" s="25" t="s">
        <v>210</v>
      </c>
      <c r="C199" s="37" t="s">
        <v>3</v>
      </c>
      <c r="D199" s="29"/>
      <c r="E199" s="1" t="s">
        <v>54</v>
      </c>
      <c r="F199" s="71">
        <v>169235</v>
      </c>
      <c r="G199" s="29">
        <v>169300</v>
      </c>
      <c r="H199" s="29">
        <f t="shared" si="22"/>
        <v>65</v>
      </c>
      <c r="I199" s="29">
        <v>8</v>
      </c>
      <c r="J199" s="30">
        <v>0.15</v>
      </c>
      <c r="K199" s="25">
        <f>H199*I199</f>
        <v>520</v>
      </c>
      <c r="L199" s="32" t="s">
        <v>279</v>
      </c>
      <c r="M199" s="35"/>
      <c r="N199" s="4" t="s">
        <v>282</v>
      </c>
      <c r="O199" s="32" t="s">
        <v>279</v>
      </c>
      <c r="P199" s="40">
        <f t="shared" ref="P199:P237" si="23">H199*I199*J199</f>
        <v>78</v>
      </c>
    </row>
    <row r="200" spans="2:16" ht="16.5" x14ac:dyDescent="0.25">
      <c r="B200" s="25" t="s">
        <v>211</v>
      </c>
      <c r="C200" s="37" t="s">
        <v>3</v>
      </c>
      <c r="D200" s="29"/>
      <c r="E200" s="1" t="s">
        <v>85</v>
      </c>
      <c r="F200" s="71">
        <v>169300</v>
      </c>
      <c r="G200" s="29">
        <v>170145</v>
      </c>
      <c r="H200" s="29">
        <f t="shared" si="22"/>
        <v>845</v>
      </c>
      <c r="I200" s="29">
        <v>8</v>
      </c>
      <c r="J200" s="30">
        <v>0.1</v>
      </c>
      <c r="K200" s="25">
        <f t="shared" ref="K200:K206" si="24">H200*I200*J200</f>
        <v>676</v>
      </c>
      <c r="L200" s="32" t="s">
        <v>279</v>
      </c>
      <c r="M200" s="35"/>
      <c r="N200" s="4" t="s">
        <v>282</v>
      </c>
      <c r="O200" s="32" t="s">
        <v>279</v>
      </c>
      <c r="P200" s="40">
        <f t="shared" si="23"/>
        <v>676</v>
      </c>
    </row>
    <row r="201" spans="2:16" ht="16.5" x14ac:dyDescent="0.25">
      <c r="B201" s="25" t="s">
        <v>212</v>
      </c>
      <c r="C201" s="37" t="s">
        <v>3</v>
      </c>
      <c r="D201" s="29"/>
      <c r="E201" s="1" t="s">
        <v>4</v>
      </c>
      <c r="F201" s="71">
        <v>170145</v>
      </c>
      <c r="G201" s="29">
        <v>170235</v>
      </c>
      <c r="H201" s="29">
        <f t="shared" si="22"/>
        <v>90</v>
      </c>
      <c r="I201" s="29">
        <v>8</v>
      </c>
      <c r="J201" s="30">
        <v>7.4999999999999997E-2</v>
      </c>
      <c r="K201" s="31">
        <f t="shared" si="24"/>
        <v>54</v>
      </c>
      <c r="L201" s="32" t="s">
        <v>279</v>
      </c>
      <c r="M201" s="35"/>
      <c r="N201" s="4" t="s">
        <v>282</v>
      </c>
      <c r="O201" s="32" t="s">
        <v>279</v>
      </c>
      <c r="P201" s="40">
        <f t="shared" si="23"/>
        <v>54</v>
      </c>
    </row>
    <row r="202" spans="2:16" ht="16.5" x14ac:dyDescent="0.25">
      <c r="B202" s="25" t="s">
        <v>214</v>
      </c>
      <c r="C202" s="37" t="s">
        <v>3</v>
      </c>
      <c r="D202" s="29"/>
      <c r="E202" s="1" t="s">
        <v>50</v>
      </c>
      <c r="F202" s="71">
        <v>170235</v>
      </c>
      <c r="G202" s="29">
        <v>171280</v>
      </c>
      <c r="H202" s="29">
        <f t="shared" si="22"/>
        <v>1045</v>
      </c>
      <c r="I202" s="29">
        <v>8</v>
      </c>
      <c r="J202" s="30">
        <v>0.05</v>
      </c>
      <c r="K202" s="31">
        <f t="shared" si="24"/>
        <v>418</v>
      </c>
      <c r="L202" s="32" t="s">
        <v>279</v>
      </c>
      <c r="M202" s="35"/>
      <c r="N202" s="4" t="s">
        <v>282</v>
      </c>
      <c r="O202" s="32" t="s">
        <v>279</v>
      </c>
      <c r="P202" s="40">
        <f t="shared" si="23"/>
        <v>418</v>
      </c>
    </row>
    <row r="203" spans="2:16" ht="16.5" x14ac:dyDescent="0.25">
      <c r="B203" s="25" t="s">
        <v>213</v>
      </c>
      <c r="C203" s="37" t="s">
        <v>3</v>
      </c>
      <c r="D203" s="29"/>
      <c r="E203" s="1" t="s">
        <v>85</v>
      </c>
      <c r="F203" s="71">
        <v>170235</v>
      </c>
      <c r="G203" s="29">
        <v>171280</v>
      </c>
      <c r="H203" s="29">
        <f t="shared" si="22"/>
        <v>1045</v>
      </c>
      <c r="I203" s="29">
        <v>8</v>
      </c>
      <c r="J203" s="30">
        <v>0.1</v>
      </c>
      <c r="K203" s="25">
        <f t="shared" si="24"/>
        <v>836</v>
      </c>
      <c r="L203" s="32" t="s">
        <v>279</v>
      </c>
      <c r="M203" s="35"/>
      <c r="N203" s="4" t="s">
        <v>282</v>
      </c>
      <c r="O203" s="32" t="s">
        <v>279</v>
      </c>
      <c r="P203" s="40">
        <f t="shared" si="23"/>
        <v>836</v>
      </c>
    </row>
    <row r="204" spans="2:16" ht="16.5" x14ac:dyDescent="0.25">
      <c r="B204" s="25" t="s">
        <v>216</v>
      </c>
      <c r="C204" s="37" t="s">
        <v>3</v>
      </c>
      <c r="D204" s="29"/>
      <c r="E204" s="1" t="s">
        <v>50</v>
      </c>
      <c r="F204" s="71">
        <v>171490</v>
      </c>
      <c r="G204" s="29">
        <v>173185</v>
      </c>
      <c r="H204" s="29">
        <f t="shared" si="22"/>
        <v>1695</v>
      </c>
      <c r="I204" s="29">
        <v>8</v>
      </c>
      <c r="J204" s="30">
        <v>0.05</v>
      </c>
      <c r="K204" s="31">
        <f t="shared" si="24"/>
        <v>678</v>
      </c>
      <c r="L204" s="32" t="s">
        <v>279</v>
      </c>
      <c r="M204" s="35"/>
      <c r="N204" s="4" t="s">
        <v>282</v>
      </c>
      <c r="O204" s="32" t="s">
        <v>279</v>
      </c>
      <c r="P204" s="40">
        <f t="shared" si="23"/>
        <v>678</v>
      </c>
    </row>
    <row r="205" spans="2:16" ht="16.5" x14ac:dyDescent="0.25">
      <c r="B205" s="25" t="s">
        <v>215</v>
      </c>
      <c r="C205" s="37" t="s">
        <v>3</v>
      </c>
      <c r="D205" s="29"/>
      <c r="E205" s="1" t="s">
        <v>85</v>
      </c>
      <c r="F205" s="71">
        <v>171490</v>
      </c>
      <c r="G205" s="29">
        <v>173185</v>
      </c>
      <c r="H205" s="29">
        <f t="shared" si="22"/>
        <v>1695</v>
      </c>
      <c r="I205" s="29">
        <v>8</v>
      </c>
      <c r="J205" s="30">
        <v>0.1</v>
      </c>
      <c r="K205" s="25">
        <f t="shared" si="24"/>
        <v>1356</v>
      </c>
      <c r="L205" s="32" t="s">
        <v>279</v>
      </c>
      <c r="M205" s="35"/>
      <c r="N205" s="4" t="s">
        <v>282</v>
      </c>
      <c r="O205" s="32" t="s">
        <v>279</v>
      </c>
      <c r="P205" s="40">
        <f t="shared" si="23"/>
        <v>1356</v>
      </c>
    </row>
    <row r="206" spans="2:16" ht="16.5" x14ac:dyDescent="0.25">
      <c r="B206" s="25" t="s">
        <v>217</v>
      </c>
      <c r="C206" s="37" t="s">
        <v>3</v>
      </c>
      <c r="D206" s="29"/>
      <c r="E206" s="1" t="s">
        <v>85</v>
      </c>
      <c r="F206" s="71">
        <v>173185</v>
      </c>
      <c r="G206" s="29">
        <v>173450</v>
      </c>
      <c r="H206" s="29">
        <f t="shared" si="22"/>
        <v>265</v>
      </c>
      <c r="I206" s="29">
        <v>8</v>
      </c>
      <c r="J206" s="30">
        <v>0.1</v>
      </c>
      <c r="K206" s="25">
        <f t="shared" si="24"/>
        <v>212</v>
      </c>
      <c r="L206" s="32" t="s">
        <v>279</v>
      </c>
      <c r="M206" s="35"/>
      <c r="N206" s="4" t="s">
        <v>282</v>
      </c>
      <c r="O206" s="32" t="s">
        <v>279</v>
      </c>
      <c r="P206" s="40">
        <f t="shared" si="23"/>
        <v>212</v>
      </c>
    </row>
    <row r="207" spans="2:16" ht="16.5" x14ac:dyDescent="0.25">
      <c r="B207" s="25" t="s">
        <v>218</v>
      </c>
      <c r="C207" s="37" t="s">
        <v>3</v>
      </c>
      <c r="D207" s="29"/>
      <c r="E207" s="1" t="s">
        <v>54</v>
      </c>
      <c r="F207" s="71">
        <v>173450</v>
      </c>
      <c r="G207" s="29">
        <v>173760</v>
      </c>
      <c r="H207" s="29">
        <f t="shared" si="22"/>
        <v>310</v>
      </c>
      <c r="I207" s="29">
        <v>8</v>
      </c>
      <c r="J207" s="30">
        <v>0.15</v>
      </c>
      <c r="K207" s="25">
        <f>H207*I207</f>
        <v>2480</v>
      </c>
      <c r="L207" s="32" t="s">
        <v>279</v>
      </c>
      <c r="M207" s="35"/>
      <c r="N207" s="4" t="s">
        <v>282</v>
      </c>
      <c r="O207" s="32" t="s">
        <v>279</v>
      </c>
      <c r="P207" s="40">
        <f t="shared" si="23"/>
        <v>372</v>
      </c>
    </row>
    <row r="208" spans="2:16" ht="16.5" x14ac:dyDescent="0.25">
      <c r="B208" s="25" t="s">
        <v>219</v>
      </c>
      <c r="C208" s="37" t="s">
        <v>3</v>
      </c>
      <c r="D208" s="29"/>
      <c r="E208" s="1" t="s">
        <v>85</v>
      </c>
      <c r="F208" s="71">
        <v>173450</v>
      </c>
      <c r="G208" s="29">
        <v>173760</v>
      </c>
      <c r="H208" s="29">
        <f t="shared" si="22"/>
        <v>310</v>
      </c>
      <c r="I208" s="29">
        <v>8</v>
      </c>
      <c r="J208" s="30">
        <v>0.3</v>
      </c>
      <c r="K208" s="25">
        <f t="shared" ref="K208:K215" si="25">H208*I208*J208</f>
        <v>744</v>
      </c>
      <c r="L208" s="32" t="s">
        <v>279</v>
      </c>
      <c r="M208" s="35"/>
      <c r="N208" s="4" t="s">
        <v>282</v>
      </c>
      <c r="O208" s="32" t="s">
        <v>279</v>
      </c>
      <c r="P208" s="40">
        <f t="shared" si="23"/>
        <v>744</v>
      </c>
    </row>
    <row r="209" spans="2:16" ht="16.5" x14ac:dyDescent="0.25">
      <c r="B209" s="25" t="s">
        <v>220</v>
      </c>
      <c r="C209" s="37" t="s">
        <v>3</v>
      </c>
      <c r="D209" s="29"/>
      <c r="E209" s="1" t="s">
        <v>85</v>
      </c>
      <c r="F209" s="71">
        <v>173760</v>
      </c>
      <c r="G209" s="29">
        <v>174195</v>
      </c>
      <c r="H209" s="29">
        <f t="shared" si="22"/>
        <v>435</v>
      </c>
      <c r="I209" s="29">
        <v>8</v>
      </c>
      <c r="J209" s="30">
        <v>0.1</v>
      </c>
      <c r="K209" s="25">
        <f t="shared" si="25"/>
        <v>348</v>
      </c>
      <c r="L209" s="32" t="s">
        <v>279</v>
      </c>
      <c r="M209" s="35"/>
      <c r="N209" s="4" t="s">
        <v>282</v>
      </c>
      <c r="O209" s="32" t="s">
        <v>279</v>
      </c>
      <c r="P209" s="40">
        <f t="shared" si="23"/>
        <v>348</v>
      </c>
    </row>
    <row r="210" spans="2:16" ht="16.5" x14ac:dyDescent="0.25">
      <c r="B210" s="25" t="s">
        <v>221</v>
      </c>
      <c r="C210" s="37" t="s">
        <v>3</v>
      </c>
      <c r="D210" s="29"/>
      <c r="E210" s="1" t="s">
        <v>85</v>
      </c>
      <c r="F210" s="71">
        <v>174195</v>
      </c>
      <c r="G210" s="29">
        <v>174620</v>
      </c>
      <c r="H210" s="29">
        <f t="shared" si="22"/>
        <v>425</v>
      </c>
      <c r="I210" s="29">
        <v>8</v>
      </c>
      <c r="J210" s="30">
        <v>0.1</v>
      </c>
      <c r="K210" s="25">
        <f t="shared" si="25"/>
        <v>340</v>
      </c>
      <c r="L210" s="32" t="s">
        <v>279</v>
      </c>
      <c r="M210" s="35"/>
      <c r="N210" s="4" t="s">
        <v>282</v>
      </c>
      <c r="O210" s="32" t="s">
        <v>279</v>
      </c>
      <c r="P210" s="40">
        <f t="shared" si="23"/>
        <v>340</v>
      </c>
    </row>
    <row r="211" spans="2:16" ht="16.5" x14ac:dyDescent="0.25">
      <c r="B211" s="25" t="s">
        <v>222</v>
      </c>
      <c r="C211" s="37" t="s">
        <v>3</v>
      </c>
      <c r="D211" s="29"/>
      <c r="E211" s="1" t="s">
        <v>85</v>
      </c>
      <c r="F211" s="71">
        <v>174620</v>
      </c>
      <c r="G211" s="29">
        <v>174835</v>
      </c>
      <c r="H211" s="29">
        <f t="shared" si="22"/>
        <v>215</v>
      </c>
      <c r="I211" s="29">
        <v>8</v>
      </c>
      <c r="J211" s="30">
        <v>0.3</v>
      </c>
      <c r="K211" s="25">
        <f t="shared" si="25"/>
        <v>516</v>
      </c>
      <c r="L211" s="32" t="s">
        <v>279</v>
      </c>
      <c r="M211" s="35"/>
      <c r="N211" s="4" t="s">
        <v>282</v>
      </c>
      <c r="O211" s="32" t="s">
        <v>279</v>
      </c>
      <c r="P211" s="40">
        <f t="shared" si="23"/>
        <v>516</v>
      </c>
    </row>
    <row r="212" spans="2:16" ht="16.5" x14ac:dyDescent="0.25">
      <c r="B212" s="25" t="s">
        <v>223</v>
      </c>
      <c r="C212" s="37" t="s">
        <v>3</v>
      </c>
      <c r="D212" s="29"/>
      <c r="E212" s="1" t="s">
        <v>85</v>
      </c>
      <c r="F212" s="71">
        <v>174835</v>
      </c>
      <c r="G212" s="29">
        <v>175100</v>
      </c>
      <c r="H212" s="29">
        <f t="shared" si="22"/>
        <v>265</v>
      </c>
      <c r="I212" s="29">
        <v>8</v>
      </c>
      <c r="J212" s="30">
        <v>0.1</v>
      </c>
      <c r="K212" s="25">
        <f t="shared" si="25"/>
        <v>212</v>
      </c>
      <c r="L212" s="32" t="s">
        <v>279</v>
      </c>
      <c r="M212" s="35"/>
      <c r="N212" s="4" t="s">
        <v>282</v>
      </c>
      <c r="O212" s="32" t="s">
        <v>279</v>
      </c>
      <c r="P212" s="40">
        <f t="shared" si="23"/>
        <v>212</v>
      </c>
    </row>
    <row r="213" spans="2:16" ht="16.5" x14ac:dyDescent="0.25">
      <c r="B213" s="25" t="s">
        <v>224</v>
      </c>
      <c r="C213" s="37" t="s">
        <v>3</v>
      </c>
      <c r="D213" s="29"/>
      <c r="E213" s="1" t="s">
        <v>85</v>
      </c>
      <c r="F213" s="71">
        <v>175100</v>
      </c>
      <c r="G213" s="29">
        <v>175325</v>
      </c>
      <c r="H213" s="29">
        <f t="shared" si="22"/>
        <v>225</v>
      </c>
      <c r="I213" s="29">
        <v>8</v>
      </c>
      <c r="J213" s="30">
        <v>0.3</v>
      </c>
      <c r="K213" s="25">
        <f t="shared" si="25"/>
        <v>540</v>
      </c>
      <c r="L213" s="32" t="s">
        <v>279</v>
      </c>
      <c r="M213" s="35"/>
      <c r="N213" s="4" t="s">
        <v>282</v>
      </c>
      <c r="O213" s="32" t="s">
        <v>279</v>
      </c>
      <c r="P213" s="40">
        <f t="shared" si="23"/>
        <v>540</v>
      </c>
    </row>
    <row r="214" spans="2:16" ht="16.5" x14ac:dyDescent="0.25">
      <c r="B214" s="25" t="s">
        <v>225</v>
      </c>
      <c r="C214" s="37" t="s">
        <v>3</v>
      </c>
      <c r="D214" s="29"/>
      <c r="E214" s="1" t="s">
        <v>85</v>
      </c>
      <c r="F214" s="71">
        <v>175325</v>
      </c>
      <c r="G214" s="29">
        <v>176075</v>
      </c>
      <c r="H214" s="29">
        <f t="shared" si="22"/>
        <v>750</v>
      </c>
      <c r="I214" s="29">
        <v>8</v>
      </c>
      <c r="J214" s="30">
        <v>0.1</v>
      </c>
      <c r="K214" s="25">
        <f t="shared" si="25"/>
        <v>600</v>
      </c>
      <c r="L214" s="32" t="s">
        <v>279</v>
      </c>
      <c r="M214" s="35"/>
      <c r="N214" s="4" t="s">
        <v>282</v>
      </c>
      <c r="O214" s="32" t="s">
        <v>279</v>
      </c>
      <c r="P214" s="40">
        <f t="shared" si="23"/>
        <v>600</v>
      </c>
    </row>
    <row r="215" spans="2:16" ht="16.5" x14ac:dyDescent="0.25">
      <c r="B215" s="25" t="s">
        <v>226</v>
      </c>
      <c r="C215" s="37" t="s">
        <v>3</v>
      </c>
      <c r="D215" s="29"/>
      <c r="E215" s="1" t="s">
        <v>85</v>
      </c>
      <c r="F215" s="71">
        <v>176075</v>
      </c>
      <c r="G215" s="29">
        <v>176445</v>
      </c>
      <c r="H215" s="29">
        <f t="shared" si="22"/>
        <v>370</v>
      </c>
      <c r="I215" s="29">
        <v>8</v>
      </c>
      <c r="J215" s="30">
        <v>0.1</v>
      </c>
      <c r="K215" s="25">
        <f t="shared" si="25"/>
        <v>296</v>
      </c>
      <c r="L215" s="32" t="s">
        <v>279</v>
      </c>
      <c r="M215" s="35"/>
      <c r="N215" s="4" t="s">
        <v>282</v>
      </c>
      <c r="O215" s="32" t="s">
        <v>279</v>
      </c>
      <c r="P215" s="40">
        <f t="shared" si="23"/>
        <v>296</v>
      </c>
    </row>
    <row r="216" spans="2:16" ht="16.5" x14ac:dyDescent="0.25">
      <c r="B216" s="25" t="s">
        <v>227</v>
      </c>
      <c r="C216" s="37" t="s">
        <v>3</v>
      </c>
      <c r="D216" s="29"/>
      <c r="E216" s="1" t="s">
        <v>54</v>
      </c>
      <c r="F216" s="71">
        <v>176445</v>
      </c>
      <c r="G216" s="29">
        <v>176535</v>
      </c>
      <c r="H216" s="29">
        <f t="shared" si="22"/>
        <v>90</v>
      </c>
      <c r="I216" s="29">
        <v>8</v>
      </c>
      <c r="J216" s="30">
        <v>0.15</v>
      </c>
      <c r="K216" s="25">
        <f>H216*I216</f>
        <v>720</v>
      </c>
      <c r="L216" s="32" t="s">
        <v>279</v>
      </c>
      <c r="M216" s="35"/>
      <c r="N216" s="4" t="s">
        <v>282</v>
      </c>
      <c r="O216" s="32" t="s">
        <v>279</v>
      </c>
      <c r="P216" s="40">
        <f t="shared" si="23"/>
        <v>108</v>
      </c>
    </row>
    <row r="217" spans="2:16" ht="16.5" x14ac:dyDescent="0.25">
      <c r="B217" s="25" t="s">
        <v>228</v>
      </c>
      <c r="C217" s="37" t="s">
        <v>3</v>
      </c>
      <c r="D217" s="29"/>
      <c r="E217" s="1" t="s">
        <v>85</v>
      </c>
      <c r="F217" s="71">
        <v>176535</v>
      </c>
      <c r="G217" s="29">
        <v>177070</v>
      </c>
      <c r="H217" s="29">
        <f t="shared" si="22"/>
        <v>535</v>
      </c>
      <c r="I217" s="29">
        <v>8</v>
      </c>
      <c r="J217" s="30">
        <v>0.1</v>
      </c>
      <c r="K217" s="25">
        <f>H217*I217*J217</f>
        <v>428</v>
      </c>
      <c r="L217" s="32" t="s">
        <v>279</v>
      </c>
      <c r="M217" s="35"/>
      <c r="N217" s="4" t="s">
        <v>282</v>
      </c>
      <c r="O217" s="32" t="s">
        <v>279</v>
      </c>
      <c r="P217" s="40">
        <f t="shared" si="23"/>
        <v>428</v>
      </c>
    </row>
    <row r="218" spans="2:16" ht="16.5" x14ac:dyDescent="0.25">
      <c r="B218" s="25" t="s">
        <v>229</v>
      </c>
      <c r="C218" s="37" t="s">
        <v>3</v>
      </c>
      <c r="D218" s="29"/>
      <c r="E218" s="1" t="s">
        <v>54</v>
      </c>
      <c r="F218" s="71">
        <v>177070</v>
      </c>
      <c r="G218" s="29">
        <v>177135</v>
      </c>
      <c r="H218" s="29">
        <f t="shared" si="22"/>
        <v>65</v>
      </c>
      <c r="I218" s="29">
        <v>8</v>
      </c>
      <c r="J218" s="30">
        <v>0.15</v>
      </c>
      <c r="K218" s="25">
        <f>H218*I218</f>
        <v>520</v>
      </c>
      <c r="L218" s="32" t="s">
        <v>279</v>
      </c>
      <c r="M218" s="35"/>
      <c r="N218" s="4" t="s">
        <v>282</v>
      </c>
      <c r="O218" s="32" t="s">
        <v>279</v>
      </c>
      <c r="P218" s="40">
        <f t="shared" si="23"/>
        <v>78</v>
      </c>
    </row>
    <row r="219" spans="2:16" ht="16.5" x14ac:dyDescent="0.25">
      <c r="B219" s="25" t="s">
        <v>230</v>
      </c>
      <c r="C219" s="37" t="s">
        <v>3</v>
      </c>
      <c r="D219" s="29"/>
      <c r="E219" s="1" t="s">
        <v>85</v>
      </c>
      <c r="F219" s="71">
        <v>177135</v>
      </c>
      <c r="G219" s="29">
        <v>177615</v>
      </c>
      <c r="H219" s="29">
        <f t="shared" si="22"/>
        <v>480</v>
      </c>
      <c r="I219" s="29">
        <v>8</v>
      </c>
      <c r="J219" s="30">
        <v>0.1</v>
      </c>
      <c r="K219" s="25">
        <f t="shared" ref="K219:K231" si="26">H219*I219*J219</f>
        <v>384</v>
      </c>
      <c r="L219" s="32" t="s">
        <v>279</v>
      </c>
      <c r="M219" s="35"/>
      <c r="N219" s="4" t="s">
        <v>282</v>
      </c>
      <c r="O219" s="32" t="s">
        <v>279</v>
      </c>
      <c r="P219" s="40">
        <f t="shared" si="23"/>
        <v>384</v>
      </c>
    </row>
    <row r="220" spans="2:16" ht="16.5" x14ac:dyDescent="0.25">
      <c r="B220" s="25" t="s">
        <v>231</v>
      </c>
      <c r="C220" s="37" t="s">
        <v>3</v>
      </c>
      <c r="D220" s="29"/>
      <c r="E220" s="1" t="s">
        <v>4</v>
      </c>
      <c r="F220" s="71">
        <v>177615</v>
      </c>
      <c r="G220" s="29">
        <v>179085</v>
      </c>
      <c r="H220" s="29">
        <f t="shared" si="22"/>
        <v>1470</v>
      </c>
      <c r="I220" s="29">
        <v>8</v>
      </c>
      <c r="J220" s="30">
        <v>7.4999999999999997E-2</v>
      </c>
      <c r="K220" s="31">
        <f t="shared" si="26"/>
        <v>882</v>
      </c>
      <c r="L220" s="32" t="s">
        <v>279</v>
      </c>
      <c r="M220" s="35"/>
      <c r="N220" s="4" t="s">
        <v>282</v>
      </c>
      <c r="O220" s="32" t="s">
        <v>279</v>
      </c>
      <c r="P220" s="40">
        <f t="shared" si="23"/>
        <v>882</v>
      </c>
    </row>
    <row r="221" spans="2:16" ht="16.5" x14ac:dyDescent="0.25">
      <c r="B221" s="25" t="s">
        <v>232</v>
      </c>
      <c r="C221" s="37" t="s">
        <v>3</v>
      </c>
      <c r="D221" s="29"/>
      <c r="E221" s="1" t="s">
        <v>85</v>
      </c>
      <c r="F221" s="71">
        <v>178190</v>
      </c>
      <c r="G221" s="29">
        <v>178230</v>
      </c>
      <c r="H221" s="29">
        <f t="shared" si="22"/>
        <v>40</v>
      </c>
      <c r="I221" s="29">
        <v>4</v>
      </c>
      <c r="J221" s="30">
        <v>0.1</v>
      </c>
      <c r="K221" s="25">
        <f t="shared" si="26"/>
        <v>16</v>
      </c>
      <c r="L221" s="32" t="s">
        <v>279</v>
      </c>
      <c r="M221" s="35"/>
      <c r="N221" s="4" t="s">
        <v>282</v>
      </c>
      <c r="O221" s="32" t="s">
        <v>279</v>
      </c>
      <c r="P221" s="40">
        <f t="shared" si="23"/>
        <v>16</v>
      </c>
    </row>
    <row r="222" spans="2:16" ht="16.5" x14ac:dyDescent="0.25">
      <c r="B222" s="25" t="s">
        <v>233</v>
      </c>
      <c r="C222" s="37" t="s">
        <v>3</v>
      </c>
      <c r="D222" s="29"/>
      <c r="E222" s="1" t="s">
        <v>85</v>
      </c>
      <c r="F222" s="71">
        <v>178505</v>
      </c>
      <c r="G222" s="29">
        <v>178535</v>
      </c>
      <c r="H222" s="29">
        <f t="shared" si="22"/>
        <v>30</v>
      </c>
      <c r="I222" s="29">
        <v>6</v>
      </c>
      <c r="J222" s="30">
        <v>0.1</v>
      </c>
      <c r="K222" s="25">
        <f t="shared" si="26"/>
        <v>18</v>
      </c>
      <c r="L222" s="32" t="s">
        <v>279</v>
      </c>
      <c r="M222" s="35"/>
      <c r="N222" s="4" t="s">
        <v>282</v>
      </c>
      <c r="O222" s="32" t="s">
        <v>279</v>
      </c>
      <c r="P222" s="40">
        <f t="shared" si="23"/>
        <v>18</v>
      </c>
    </row>
    <row r="223" spans="2:16" ht="16.5" x14ac:dyDescent="0.25">
      <c r="B223" s="25" t="s">
        <v>234</v>
      </c>
      <c r="C223" s="37" t="s">
        <v>3</v>
      </c>
      <c r="D223" s="29"/>
      <c r="E223" s="1" t="s">
        <v>85</v>
      </c>
      <c r="F223" s="71">
        <v>178910</v>
      </c>
      <c r="G223" s="29">
        <v>179000</v>
      </c>
      <c r="H223" s="29">
        <f t="shared" si="22"/>
        <v>90</v>
      </c>
      <c r="I223" s="29">
        <v>5</v>
      </c>
      <c r="J223" s="30">
        <v>0.1</v>
      </c>
      <c r="K223" s="25">
        <f t="shared" si="26"/>
        <v>45</v>
      </c>
      <c r="L223" s="32" t="s">
        <v>279</v>
      </c>
      <c r="M223" s="35"/>
      <c r="N223" s="4" t="s">
        <v>282</v>
      </c>
      <c r="O223" s="32" t="s">
        <v>279</v>
      </c>
      <c r="P223" s="40">
        <f t="shared" si="23"/>
        <v>45</v>
      </c>
    </row>
    <row r="224" spans="2:16" ht="16.5" x14ac:dyDescent="0.25">
      <c r="B224" s="25" t="s">
        <v>235</v>
      </c>
      <c r="C224" s="37" t="s">
        <v>3</v>
      </c>
      <c r="D224" s="29"/>
      <c r="E224" s="1" t="s">
        <v>4</v>
      </c>
      <c r="F224" s="71">
        <v>179085</v>
      </c>
      <c r="G224" s="29">
        <v>179555</v>
      </c>
      <c r="H224" s="29">
        <f t="shared" si="22"/>
        <v>470</v>
      </c>
      <c r="I224" s="29">
        <v>8</v>
      </c>
      <c r="J224" s="30">
        <v>7.4999999999999997E-2</v>
      </c>
      <c r="K224" s="31">
        <f t="shared" si="26"/>
        <v>282</v>
      </c>
      <c r="L224" s="32" t="s">
        <v>279</v>
      </c>
      <c r="M224" s="35"/>
      <c r="N224" s="4" t="s">
        <v>282</v>
      </c>
      <c r="O224" s="32" t="s">
        <v>279</v>
      </c>
      <c r="P224" s="40">
        <f t="shared" si="23"/>
        <v>282</v>
      </c>
    </row>
    <row r="225" spans="2:16" ht="16.5" x14ac:dyDescent="0.25">
      <c r="B225" s="25" t="s">
        <v>236</v>
      </c>
      <c r="C225" s="37" t="s">
        <v>3</v>
      </c>
      <c r="D225" s="29"/>
      <c r="E225" s="1" t="s">
        <v>4</v>
      </c>
      <c r="F225" s="71">
        <v>179555</v>
      </c>
      <c r="G225" s="29">
        <v>181555</v>
      </c>
      <c r="H225" s="29">
        <f t="shared" si="22"/>
        <v>2000</v>
      </c>
      <c r="I225" s="29">
        <v>8</v>
      </c>
      <c r="J225" s="30">
        <v>7.4999999999999997E-2</v>
      </c>
      <c r="K225" s="31">
        <f t="shared" si="26"/>
        <v>1200</v>
      </c>
      <c r="L225" s="32" t="s">
        <v>279</v>
      </c>
      <c r="M225" s="35"/>
      <c r="N225" s="4" t="s">
        <v>282</v>
      </c>
      <c r="O225" s="32" t="s">
        <v>279</v>
      </c>
      <c r="P225" s="40">
        <f t="shared" si="23"/>
        <v>1200</v>
      </c>
    </row>
    <row r="226" spans="2:16" ht="16.5" x14ac:dyDescent="0.25">
      <c r="B226" s="25" t="s">
        <v>237</v>
      </c>
      <c r="C226" s="37" t="s">
        <v>3</v>
      </c>
      <c r="D226" s="29"/>
      <c r="E226" s="1" t="s">
        <v>85</v>
      </c>
      <c r="F226" s="71">
        <v>179935</v>
      </c>
      <c r="G226" s="29">
        <v>179945</v>
      </c>
      <c r="H226" s="29">
        <f t="shared" si="22"/>
        <v>10</v>
      </c>
      <c r="I226" s="29">
        <v>4</v>
      </c>
      <c r="J226" s="30">
        <v>0.1</v>
      </c>
      <c r="K226" s="25">
        <f t="shared" si="26"/>
        <v>4</v>
      </c>
      <c r="L226" s="32" t="s">
        <v>279</v>
      </c>
      <c r="M226" s="35"/>
      <c r="N226" s="4" t="s">
        <v>282</v>
      </c>
      <c r="O226" s="32" t="s">
        <v>279</v>
      </c>
      <c r="P226" s="40">
        <f t="shared" si="23"/>
        <v>4</v>
      </c>
    </row>
    <row r="227" spans="2:16" ht="16.5" x14ac:dyDescent="0.25">
      <c r="B227" s="25" t="s">
        <v>238</v>
      </c>
      <c r="C227" s="37" t="s">
        <v>3</v>
      </c>
      <c r="D227" s="29"/>
      <c r="E227" s="1" t="s">
        <v>85</v>
      </c>
      <c r="F227" s="71">
        <v>181195</v>
      </c>
      <c r="G227" s="29">
        <v>181205</v>
      </c>
      <c r="H227" s="29">
        <f t="shared" si="22"/>
        <v>10</v>
      </c>
      <c r="I227" s="29">
        <v>5</v>
      </c>
      <c r="J227" s="30">
        <v>0.1</v>
      </c>
      <c r="K227" s="25">
        <f t="shared" si="26"/>
        <v>5</v>
      </c>
      <c r="L227" s="32" t="s">
        <v>279</v>
      </c>
      <c r="M227" s="35"/>
      <c r="N227" s="4" t="s">
        <v>282</v>
      </c>
      <c r="O227" s="32" t="s">
        <v>279</v>
      </c>
      <c r="P227" s="40">
        <f t="shared" si="23"/>
        <v>5</v>
      </c>
    </row>
    <row r="228" spans="2:16" ht="16.5" x14ac:dyDescent="0.25">
      <c r="B228" s="25" t="s">
        <v>239</v>
      </c>
      <c r="C228" s="37" t="s">
        <v>3</v>
      </c>
      <c r="D228" s="29"/>
      <c r="E228" s="1" t="s">
        <v>4</v>
      </c>
      <c r="F228" s="71">
        <v>181555</v>
      </c>
      <c r="G228" s="29">
        <v>182170</v>
      </c>
      <c r="H228" s="29">
        <f t="shared" si="22"/>
        <v>615</v>
      </c>
      <c r="I228" s="29">
        <v>8</v>
      </c>
      <c r="J228" s="30">
        <v>7.4999999999999997E-2</v>
      </c>
      <c r="K228" s="31">
        <f t="shared" si="26"/>
        <v>369</v>
      </c>
      <c r="L228" s="32" t="s">
        <v>279</v>
      </c>
      <c r="M228" s="35"/>
      <c r="N228" s="4" t="s">
        <v>282</v>
      </c>
      <c r="O228" s="32" t="s">
        <v>279</v>
      </c>
      <c r="P228" s="40">
        <f t="shared" si="23"/>
        <v>369</v>
      </c>
    </row>
    <row r="229" spans="2:16" ht="16.5" x14ac:dyDescent="0.25">
      <c r="B229" s="25" t="s">
        <v>240</v>
      </c>
      <c r="C229" s="37" t="s">
        <v>3</v>
      </c>
      <c r="D229" s="29"/>
      <c r="E229" s="1" t="s">
        <v>4</v>
      </c>
      <c r="F229" s="71">
        <v>182170</v>
      </c>
      <c r="G229" s="29">
        <v>182960</v>
      </c>
      <c r="H229" s="29">
        <f t="shared" si="22"/>
        <v>790</v>
      </c>
      <c r="I229" s="29">
        <v>8</v>
      </c>
      <c r="J229" s="30">
        <v>7.4999999999999997E-2</v>
      </c>
      <c r="K229" s="31">
        <f t="shared" si="26"/>
        <v>474</v>
      </c>
      <c r="L229" s="32" t="s">
        <v>279</v>
      </c>
      <c r="M229" s="35"/>
      <c r="N229" s="4" t="s">
        <v>282</v>
      </c>
      <c r="O229" s="32" t="s">
        <v>279</v>
      </c>
      <c r="P229" s="40">
        <f t="shared" si="23"/>
        <v>474</v>
      </c>
    </row>
    <row r="230" spans="2:16" ht="16.5" x14ac:dyDescent="0.25">
      <c r="B230" s="25" t="s">
        <v>241</v>
      </c>
      <c r="C230" s="37" t="s">
        <v>3</v>
      </c>
      <c r="D230" s="29"/>
      <c r="E230" s="1" t="s">
        <v>4</v>
      </c>
      <c r="F230" s="71">
        <v>182960</v>
      </c>
      <c r="G230" s="29">
        <v>183060</v>
      </c>
      <c r="H230" s="29">
        <f t="shared" si="22"/>
        <v>100</v>
      </c>
      <c r="I230" s="29">
        <v>8</v>
      </c>
      <c r="J230" s="30">
        <v>7.4999999999999997E-2</v>
      </c>
      <c r="K230" s="31">
        <f t="shared" si="26"/>
        <v>60</v>
      </c>
      <c r="L230" s="32" t="s">
        <v>279</v>
      </c>
      <c r="M230" s="35"/>
      <c r="N230" s="4" t="s">
        <v>282</v>
      </c>
      <c r="O230" s="32" t="s">
        <v>279</v>
      </c>
      <c r="P230" s="40">
        <f t="shared" si="23"/>
        <v>60</v>
      </c>
    </row>
    <row r="231" spans="2:16" ht="16.5" x14ac:dyDescent="0.25">
      <c r="B231" s="25" t="s">
        <v>242</v>
      </c>
      <c r="C231" s="37" t="s">
        <v>3</v>
      </c>
      <c r="D231" s="29"/>
      <c r="E231" s="1" t="s">
        <v>4</v>
      </c>
      <c r="F231" s="71">
        <v>183060</v>
      </c>
      <c r="G231" s="29">
        <v>183630</v>
      </c>
      <c r="H231" s="29">
        <f t="shared" si="22"/>
        <v>570</v>
      </c>
      <c r="I231" s="29">
        <v>8</v>
      </c>
      <c r="J231" s="30">
        <v>7.4999999999999997E-2</v>
      </c>
      <c r="K231" s="31">
        <f t="shared" si="26"/>
        <v>342</v>
      </c>
      <c r="L231" s="32" t="s">
        <v>279</v>
      </c>
      <c r="M231" s="35"/>
      <c r="N231" s="4" t="s">
        <v>282</v>
      </c>
      <c r="O231" s="32" t="s">
        <v>279</v>
      </c>
      <c r="P231" s="40">
        <f t="shared" si="23"/>
        <v>342</v>
      </c>
    </row>
    <row r="232" spans="2:16" ht="16.5" x14ac:dyDescent="0.25">
      <c r="B232" s="25" t="s">
        <v>243</v>
      </c>
      <c r="C232" s="37" t="s">
        <v>3</v>
      </c>
      <c r="D232" s="29"/>
      <c r="E232" s="1" t="s">
        <v>54</v>
      </c>
      <c r="F232" s="71">
        <v>183630</v>
      </c>
      <c r="G232" s="29">
        <v>183680</v>
      </c>
      <c r="H232" s="29">
        <f t="shared" si="22"/>
        <v>50</v>
      </c>
      <c r="I232" s="29">
        <v>8</v>
      </c>
      <c r="J232" s="30">
        <v>0.15</v>
      </c>
      <c r="K232" s="25">
        <f>H232*I232</f>
        <v>400</v>
      </c>
      <c r="L232" s="32" t="s">
        <v>279</v>
      </c>
      <c r="M232" s="35"/>
      <c r="N232" s="4" t="s">
        <v>282</v>
      </c>
      <c r="O232" s="32" t="s">
        <v>279</v>
      </c>
      <c r="P232" s="40">
        <f t="shared" si="23"/>
        <v>60</v>
      </c>
    </row>
    <row r="233" spans="2:16" ht="16.5" x14ac:dyDescent="0.25">
      <c r="B233" s="25" t="s">
        <v>244</v>
      </c>
      <c r="C233" s="37" t="s">
        <v>3</v>
      </c>
      <c r="D233" s="29"/>
      <c r="E233" s="1" t="s">
        <v>4</v>
      </c>
      <c r="F233" s="71">
        <v>183680</v>
      </c>
      <c r="G233" s="29">
        <v>184765</v>
      </c>
      <c r="H233" s="29">
        <f t="shared" si="22"/>
        <v>1085</v>
      </c>
      <c r="I233" s="29">
        <v>8</v>
      </c>
      <c r="J233" s="30">
        <v>7.4999999999999997E-2</v>
      </c>
      <c r="K233" s="31">
        <f>H233*I233*J233</f>
        <v>651</v>
      </c>
      <c r="L233" s="32" t="s">
        <v>279</v>
      </c>
      <c r="M233" s="35"/>
      <c r="N233" s="4" t="s">
        <v>282</v>
      </c>
      <c r="O233" s="32" t="s">
        <v>279</v>
      </c>
      <c r="P233" s="40">
        <f t="shared" si="23"/>
        <v>651</v>
      </c>
    </row>
    <row r="234" spans="2:16" ht="16.5" x14ac:dyDescent="0.25">
      <c r="B234" s="25" t="s">
        <v>245</v>
      </c>
      <c r="C234" s="37" t="s">
        <v>3</v>
      </c>
      <c r="D234" s="29"/>
      <c r="E234" s="1" t="s">
        <v>4</v>
      </c>
      <c r="F234" s="71">
        <v>184765</v>
      </c>
      <c r="G234" s="29">
        <v>185775</v>
      </c>
      <c r="H234" s="29">
        <f t="shared" si="22"/>
        <v>1010</v>
      </c>
      <c r="I234" s="29">
        <v>8</v>
      </c>
      <c r="J234" s="30">
        <v>7.4999999999999997E-2</v>
      </c>
      <c r="K234" s="31">
        <f>H234*I234*J234</f>
        <v>606</v>
      </c>
      <c r="L234" s="32" t="s">
        <v>279</v>
      </c>
      <c r="M234" s="35"/>
      <c r="N234" s="4" t="s">
        <v>282</v>
      </c>
      <c r="O234" s="32" t="s">
        <v>279</v>
      </c>
      <c r="P234" s="40">
        <f t="shared" si="23"/>
        <v>606</v>
      </c>
    </row>
    <row r="235" spans="2:16" ht="16.5" x14ac:dyDescent="0.25">
      <c r="B235" s="25" t="s">
        <v>246</v>
      </c>
      <c r="C235" s="37" t="s">
        <v>3</v>
      </c>
      <c r="D235" s="29"/>
      <c r="E235" s="1" t="s">
        <v>4</v>
      </c>
      <c r="F235" s="71">
        <v>185775</v>
      </c>
      <c r="G235" s="29">
        <v>186770</v>
      </c>
      <c r="H235" s="29">
        <f t="shared" si="22"/>
        <v>995</v>
      </c>
      <c r="I235" s="29">
        <v>8</v>
      </c>
      <c r="J235" s="30">
        <v>7.4999999999999997E-2</v>
      </c>
      <c r="K235" s="31">
        <f>H235*I235*J235</f>
        <v>597</v>
      </c>
      <c r="L235" s="32" t="s">
        <v>279</v>
      </c>
      <c r="M235" s="35"/>
      <c r="N235" s="4" t="s">
        <v>282</v>
      </c>
      <c r="O235" s="32" t="s">
        <v>279</v>
      </c>
      <c r="P235" s="40">
        <f t="shared" si="23"/>
        <v>597</v>
      </c>
    </row>
    <row r="236" spans="2:16" ht="16.5" x14ac:dyDescent="0.25">
      <c r="B236" s="25" t="s">
        <v>247</v>
      </c>
      <c r="C236" s="37" t="s">
        <v>3</v>
      </c>
      <c r="D236" s="29"/>
      <c r="E236" s="1" t="s">
        <v>4</v>
      </c>
      <c r="F236" s="71">
        <v>186770</v>
      </c>
      <c r="G236" s="29">
        <v>187770</v>
      </c>
      <c r="H236" s="29">
        <f t="shared" si="22"/>
        <v>1000</v>
      </c>
      <c r="I236" s="29">
        <v>8</v>
      </c>
      <c r="J236" s="30">
        <v>7.4999999999999997E-2</v>
      </c>
      <c r="K236" s="31">
        <f>H236*I236*J236</f>
        <v>600</v>
      </c>
      <c r="L236" s="32" t="s">
        <v>279</v>
      </c>
      <c r="M236" s="35"/>
      <c r="N236" s="4" t="s">
        <v>282</v>
      </c>
      <c r="O236" s="32" t="s">
        <v>279</v>
      </c>
      <c r="P236" s="40">
        <f t="shared" si="23"/>
        <v>600</v>
      </c>
    </row>
    <row r="237" spans="2:16" ht="17.25" thickBot="1" x14ac:dyDescent="0.3">
      <c r="B237" s="107" t="s">
        <v>248</v>
      </c>
      <c r="C237" s="108" t="s">
        <v>3</v>
      </c>
      <c r="D237" s="109"/>
      <c r="E237" s="110" t="s">
        <v>4</v>
      </c>
      <c r="F237" s="111">
        <v>187770</v>
      </c>
      <c r="G237" s="109">
        <v>188820</v>
      </c>
      <c r="H237" s="109">
        <f t="shared" si="22"/>
        <v>1050</v>
      </c>
      <c r="I237" s="109">
        <v>8</v>
      </c>
      <c r="J237" s="112">
        <v>7.4999999999999997E-2</v>
      </c>
      <c r="K237" s="113">
        <f>H237*I237*J237</f>
        <v>630</v>
      </c>
      <c r="L237" s="114" t="s">
        <v>279</v>
      </c>
      <c r="M237" s="115"/>
      <c r="N237" s="116" t="s">
        <v>282</v>
      </c>
      <c r="O237" s="114" t="s">
        <v>279</v>
      </c>
      <c r="P237" s="117">
        <f t="shared" si="23"/>
        <v>630</v>
      </c>
    </row>
  </sheetData>
  <sortState xmlns:xlrd2="http://schemas.microsoft.com/office/spreadsheetml/2017/richdata2" ref="B7:P237">
    <sortCondition ref="B6:B237"/>
  </sortState>
  <mergeCells count="10">
    <mergeCell ref="B2:P2"/>
    <mergeCell ref="B3:P3"/>
    <mergeCell ref="B4:B5"/>
    <mergeCell ref="C4:C5"/>
    <mergeCell ref="D4:D5"/>
    <mergeCell ref="E4:E5"/>
    <mergeCell ref="F4:G4"/>
    <mergeCell ref="H4:J4"/>
    <mergeCell ref="K4:L4"/>
    <mergeCell ref="N4:P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3572B-2B2A-4D32-85D6-6742D8CC353D}">
  <dimension ref="B1:P248"/>
  <sheetViews>
    <sheetView zoomScale="80" zoomScaleNormal="80" workbookViewId="0">
      <pane ySplit="5" topLeftCell="A6" activePane="bottomLeft" state="frozen"/>
      <selection pane="bottomLeft"/>
    </sheetView>
  </sheetViews>
  <sheetFormatPr defaultRowHeight="15" x14ac:dyDescent="0.25"/>
  <cols>
    <col min="1" max="1" width="3.140625" style="4" customWidth="1"/>
    <col min="2" max="2" width="9.140625" style="3"/>
    <col min="3" max="3" width="27.140625" style="4" customWidth="1"/>
    <col min="4" max="4" width="12.7109375" style="4" customWidth="1"/>
    <col min="5" max="5" width="82.42578125" style="4" customWidth="1"/>
    <col min="6" max="6" width="12.28515625" style="3" customWidth="1"/>
    <col min="7" max="10" width="9.140625" style="3"/>
    <col min="11" max="12" width="12.7109375" style="3" customWidth="1"/>
    <col min="13" max="13" width="5.7109375" style="5" customWidth="1"/>
    <col min="14" max="14" width="26.7109375" style="6" customWidth="1"/>
    <col min="15" max="16" width="12.7109375" style="7" customWidth="1"/>
    <col min="17" max="16384" width="9.140625" style="4"/>
  </cols>
  <sheetData>
    <row r="1" spans="2:16" ht="15.75" thickBot="1" x14ac:dyDescent="0.3"/>
    <row r="2" spans="2:16" ht="39.950000000000003" customHeight="1" x14ac:dyDescent="0.45">
      <c r="B2" s="133" t="s">
        <v>0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5"/>
    </row>
    <row r="3" spans="2:16" ht="90" customHeight="1" thickBot="1" x14ac:dyDescent="0.3">
      <c r="B3" s="136" t="s">
        <v>373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8"/>
      <c r="N3" s="137"/>
      <c r="O3" s="137"/>
      <c r="P3" s="139"/>
    </row>
    <row r="4" spans="2:16" ht="16.5" customHeight="1" x14ac:dyDescent="0.25">
      <c r="B4" s="158" t="s">
        <v>249</v>
      </c>
      <c r="C4" s="142" t="s">
        <v>250</v>
      </c>
      <c r="D4" s="144" t="s">
        <v>251</v>
      </c>
      <c r="E4" s="146" t="s">
        <v>252</v>
      </c>
      <c r="F4" s="148" t="s">
        <v>253</v>
      </c>
      <c r="G4" s="149"/>
      <c r="H4" s="150" t="s">
        <v>254</v>
      </c>
      <c r="I4" s="151"/>
      <c r="J4" s="152"/>
      <c r="K4" s="153" t="s">
        <v>255</v>
      </c>
      <c r="L4" s="154"/>
      <c r="M4" s="8"/>
      <c r="N4" s="156" t="s">
        <v>256</v>
      </c>
      <c r="O4" s="156"/>
      <c r="P4" s="157"/>
    </row>
    <row r="5" spans="2:16" ht="33" customHeight="1" thickBot="1" x14ac:dyDescent="0.3">
      <c r="B5" s="159"/>
      <c r="C5" s="143"/>
      <c r="D5" s="145"/>
      <c r="E5" s="147"/>
      <c r="F5" s="9" t="s">
        <v>257</v>
      </c>
      <c r="G5" s="10" t="s">
        <v>258</v>
      </c>
      <c r="H5" s="10" t="s">
        <v>259</v>
      </c>
      <c r="I5" s="10" t="s">
        <v>260</v>
      </c>
      <c r="J5" s="11" t="s">
        <v>261</v>
      </c>
      <c r="K5" s="12" t="s">
        <v>262</v>
      </c>
      <c r="L5" s="13" t="s">
        <v>263</v>
      </c>
      <c r="M5" s="15"/>
      <c r="N5" s="16" t="s">
        <v>266</v>
      </c>
      <c r="O5" s="17" t="s">
        <v>263</v>
      </c>
      <c r="P5" s="18" t="s">
        <v>262</v>
      </c>
    </row>
    <row r="6" spans="2:16" ht="16.5" x14ac:dyDescent="0.25">
      <c r="B6" s="25" t="s">
        <v>15</v>
      </c>
      <c r="C6" s="26" t="s">
        <v>3</v>
      </c>
      <c r="D6" s="27"/>
      <c r="E6" s="28" t="s">
        <v>16</v>
      </c>
      <c r="F6" s="25">
        <v>69720</v>
      </c>
      <c r="G6" s="29">
        <v>69840</v>
      </c>
      <c r="H6" s="29">
        <f>G6-F6</f>
        <v>120</v>
      </c>
      <c r="I6" s="29">
        <v>8</v>
      </c>
      <c r="J6" s="30">
        <v>0.2</v>
      </c>
      <c r="K6" s="25">
        <f>H6*I6*J6</f>
        <v>192</v>
      </c>
      <c r="L6" s="32" t="s">
        <v>279</v>
      </c>
      <c r="M6" s="35"/>
      <c r="N6" s="4"/>
      <c r="O6" s="32"/>
      <c r="P6" s="36"/>
    </row>
    <row r="7" spans="2:16" x14ac:dyDescent="0.25">
      <c r="B7" s="119"/>
      <c r="C7" s="120"/>
      <c r="D7" s="121"/>
      <c r="E7" s="120"/>
      <c r="F7" s="121"/>
      <c r="G7" s="121"/>
      <c r="H7" s="121"/>
      <c r="I7" s="121"/>
      <c r="J7" s="121"/>
      <c r="K7" s="121"/>
      <c r="L7" s="124"/>
      <c r="M7" s="35"/>
      <c r="N7" s="125"/>
      <c r="O7" s="121"/>
      <c r="P7" s="126"/>
    </row>
    <row r="8" spans="2:16" ht="16.5" x14ac:dyDescent="0.25">
      <c r="B8" s="25" t="s">
        <v>84</v>
      </c>
      <c r="C8" s="37" t="s">
        <v>3</v>
      </c>
      <c r="D8" s="29"/>
      <c r="E8" s="2" t="s">
        <v>85</v>
      </c>
      <c r="F8" s="25">
        <v>111350</v>
      </c>
      <c r="G8" s="29">
        <v>111990</v>
      </c>
      <c r="H8" s="29">
        <f t="shared" ref="H8:H39" si="0">G8-F8</f>
        <v>640</v>
      </c>
      <c r="I8" s="29">
        <v>1</v>
      </c>
      <c r="J8" s="30">
        <v>0.2</v>
      </c>
      <c r="K8" s="25">
        <f t="shared" ref="K8:K39" si="1">H8*I8*J8</f>
        <v>128</v>
      </c>
      <c r="L8" s="32" t="s">
        <v>279</v>
      </c>
      <c r="M8" s="35"/>
      <c r="N8" s="4" t="s">
        <v>281</v>
      </c>
      <c r="O8" s="32" t="s">
        <v>279</v>
      </c>
      <c r="P8" s="40">
        <f t="shared" ref="P8:P39" si="2">H8*I8*J8</f>
        <v>128</v>
      </c>
    </row>
    <row r="9" spans="2:16" ht="16.5" x14ac:dyDescent="0.25">
      <c r="B9" s="25" t="s">
        <v>297</v>
      </c>
      <c r="C9" s="37" t="s">
        <v>3</v>
      </c>
      <c r="D9" s="29"/>
      <c r="E9" s="2" t="s">
        <v>85</v>
      </c>
      <c r="F9" s="25">
        <v>127110</v>
      </c>
      <c r="G9" s="29">
        <v>127325</v>
      </c>
      <c r="H9" s="29">
        <f t="shared" si="0"/>
        <v>215</v>
      </c>
      <c r="I9" s="29">
        <v>8</v>
      </c>
      <c r="J9" s="30">
        <v>0.1</v>
      </c>
      <c r="K9" s="25">
        <f t="shared" si="1"/>
        <v>172</v>
      </c>
      <c r="L9" s="32" t="s">
        <v>279</v>
      </c>
      <c r="M9" s="35"/>
      <c r="N9" s="4" t="s">
        <v>281</v>
      </c>
      <c r="O9" s="32" t="s">
        <v>280</v>
      </c>
      <c r="P9" s="40">
        <f t="shared" si="2"/>
        <v>172</v>
      </c>
    </row>
    <row r="10" spans="2:16" x14ac:dyDescent="0.25">
      <c r="B10" s="25" t="s">
        <v>299</v>
      </c>
      <c r="C10" s="37" t="s">
        <v>3</v>
      </c>
      <c r="D10" s="29"/>
      <c r="E10" s="2" t="s">
        <v>85</v>
      </c>
      <c r="F10" s="25">
        <v>127530</v>
      </c>
      <c r="G10" s="29">
        <v>127725</v>
      </c>
      <c r="H10" s="29">
        <f t="shared" si="0"/>
        <v>195</v>
      </c>
      <c r="I10" s="29">
        <v>8</v>
      </c>
      <c r="J10" s="30">
        <v>0.1</v>
      </c>
      <c r="K10" s="25">
        <f t="shared" si="1"/>
        <v>156</v>
      </c>
      <c r="L10" s="32" t="s">
        <v>279</v>
      </c>
      <c r="M10" s="35"/>
      <c r="N10" s="4" t="s">
        <v>281</v>
      </c>
      <c r="O10" s="32" t="s">
        <v>280</v>
      </c>
      <c r="P10" s="40">
        <f t="shared" si="2"/>
        <v>156</v>
      </c>
    </row>
    <row r="11" spans="2:16" ht="16.5" x14ac:dyDescent="0.25">
      <c r="B11" s="25" t="s">
        <v>303</v>
      </c>
      <c r="C11" s="37" t="s">
        <v>3</v>
      </c>
      <c r="D11" s="29"/>
      <c r="E11" s="2" t="s">
        <v>85</v>
      </c>
      <c r="F11" s="25">
        <v>128665</v>
      </c>
      <c r="G11" s="29">
        <v>129695</v>
      </c>
      <c r="H11" s="29">
        <f t="shared" si="0"/>
        <v>1030</v>
      </c>
      <c r="I11" s="29">
        <v>8</v>
      </c>
      <c r="J11" s="30">
        <v>0.1</v>
      </c>
      <c r="K11" s="25">
        <f t="shared" si="1"/>
        <v>824</v>
      </c>
      <c r="L11" s="32" t="s">
        <v>279</v>
      </c>
      <c r="M11" s="35"/>
      <c r="N11" s="4" t="s">
        <v>281</v>
      </c>
      <c r="O11" s="32" t="s">
        <v>280</v>
      </c>
      <c r="P11" s="40">
        <f t="shared" si="2"/>
        <v>824</v>
      </c>
    </row>
    <row r="12" spans="2:16" ht="16.5" x14ac:dyDescent="0.25">
      <c r="B12" s="25" t="s">
        <v>304</v>
      </c>
      <c r="C12" s="37" t="s">
        <v>3</v>
      </c>
      <c r="D12" s="29"/>
      <c r="E12" s="2" t="s">
        <v>85</v>
      </c>
      <c r="F12" s="25">
        <v>129690</v>
      </c>
      <c r="G12" s="29">
        <v>130200</v>
      </c>
      <c r="H12" s="29">
        <f t="shared" si="0"/>
        <v>510</v>
      </c>
      <c r="I12" s="29">
        <v>8</v>
      </c>
      <c r="J12" s="30">
        <v>0.1</v>
      </c>
      <c r="K12" s="25">
        <f t="shared" si="1"/>
        <v>408</v>
      </c>
      <c r="L12" s="32" t="s">
        <v>279</v>
      </c>
      <c r="M12" s="35"/>
      <c r="N12" s="4" t="s">
        <v>281</v>
      </c>
      <c r="O12" s="32" t="s">
        <v>280</v>
      </c>
      <c r="P12" s="40">
        <f t="shared" si="2"/>
        <v>408</v>
      </c>
    </row>
    <row r="13" spans="2:16" x14ac:dyDescent="0.25">
      <c r="B13" s="25" t="s">
        <v>308</v>
      </c>
      <c r="C13" s="37" t="s">
        <v>3</v>
      </c>
      <c r="D13" s="29"/>
      <c r="E13" s="2" t="s">
        <v>85</v>
      </c>
      <c r="F13" s="25">
        <v>130355</v>
      </c>
      <c r="G13" s="29">
        <v>131290</v>
      </c>
      <c r="H13" s="29">
        <f t="shared" si="0"/>
        <v>935</v>
      </c>
      <c r="I13" s="29">
        <v>8</v>
      </c>
      <c r="J13" s="30">
        <v>0.2</v>
      </c>
      <c r="K13" s="25">
        <f t="shared" si="1"/>
        <v>1496</v>
      </c>
      <c r="L13" s="32" t="s">
        <v>279</v>
      </c>
      <c r="M13" s="35"/>
      <c r="N13" s="4" t="s">
        <v>281</v>
      </c>
      <c r="O13" s="32" t="s">
        <v>279</v>
      </c>
      <c r="P13" s="40">
        <f t="shared" si="2"/>
        <v>1496</v>
      </c>
    </row>
    <row r="14" spans="2:16" ht="16.5" x14ac:dyDescent="0.25">
      <c r="B14" s="25" t="s">
        <v>315</v>
      </c>
      <c r="C14" s="37" t="s">
        <v>3</v>
      </c>
      <c r="D14" s="29"/>
      <c r="E14" s="2" t="s">
        <v>85</v>
      </c>
      <c r="F14" s="25">
        <v>131785</v>
      </c>
      <c r="G14" s="29">
        <v>132680</v>
      </c>
      <c r="H14" s="29">
        <f t="shared" si="0"/>
        <v>895</v>
      </c>
      <c r="I14" s="29">
        <v>8</v>
      </c>
      <c r="J14" s="30">
        <v>0.2</v>
      </c>
      <c r="K14" s="25">
        <f t="shared" si="1"/>
        <v>1432</v>
      </c>
      <c r="L14" s="32" t="s">
        <v>279</v>
      </c>
      <c r="M14" s="35"/>
      <c r="N14" s="4" t="s">
        <v>281</v>
      </c>
      <c r="O14" s="32" t="s">
        <v>279</v>
      </c>
      <c r="P14" s="40">
        <f t="shared" si="2"/>
        <v>1432</v>
      </c>
    </row>
    <row r="15" spans="2:16" ht="16.5" x14ac:dyDescent="0.25">
      <c r="B15" s="25" t="s">
        <v>318</v>
      </c>
      <c r="C15" s="37" t="s">
        <v>3</v>
      </c>
      <c r="D15" s="29"/>
      <c r="E15" s="2" t="s">
        <v>85</v>
      </c>
      <c r="F15" s="25">
        <v>132995</v>
      </c>
      <c r="G15" s="29">
        <v>133990</v>
      </c>
      <c r="H15" s="29">
        <f t="shared" si="0"/>
        <v>995</v>
      </c>
      <c r="I15" s="29">
        <v>8</v>
      </c>
      <c r="J15" s="30">
        <v>0.1</v>
      </c>
      <c r="K15" s="25">
        <f t="shared" si="1"/>
        <v>796</v>
      </c>
      <c r="L15" s="32" t="s">
        <v>279</v>
      </c>
      <c r="M15" s="35"/>
      <c r="N15" s="4" t="s">
        <v>281</v>
      </c>
      <c r="O15" s="32" t="s">
        <v>279</v>
      </c>
      <c r="P15" s="40">
        <f t="shared" si="2"/>
        <v>796</v>
      </c>
    </row>
    <row r="16" spans="2:16" ht="16.5" x14ac:dyDescent="0.25">
      <c r="B16" s="25" t="s">
        <v>320</v>
      </c>
      <c r="C16" s="37" t="s">
        <v>3</v>
      </c>
      <c r="D16" s="29"/>
      <c r="E16" s="2" t="s">
        <v>85</v>
      </c>
      <c r="F16" s="25">
        <v>133990</v>
      </c>
      <c r="G16" s="29">
        <v>135170</v>
      </c>
      <c r="H16" s="29">
        <f t="shared" si="0"/>
        <v>1180</v>
      </c>
      <c r="I16" s="29">
        <v>8</v>
      </c>
      <c r="J16" s="30">
        <v>0.1</v>
      </c>
      <c r="K16" s="25">
        <f t="shared" si="1"/>
        <v>944</v>
      </c>
      <c r="L16" s="32" t="s">
        <v>279</v>
      </c>
      <c r="M16" s="35"/>
      <c r="N16" s="4" t="s">
        <v>281</v>
      </c>
      <c r="O16" s="32" t="s">
        <v>279</v>
      </c>
      <c r="P16" s="40">
        <f t="shared" si="2"/>
        <v>944</v>
      </c>
    </row>
    <row r="17" spans="2:16" ht="16.5" x14ac:dyDescent="0.25">
      <c r="B17" s="25" t="s">
        <v>323</v>
      </c>
      <c r="C17" s="37" t="s">
        <v>3</v>
      </c>
      <c r="D17" s="29"/>
      <c r="E17" s="2" t="s">
        <v>85</v>
      </c>
      <c r="F17" s="25">
        <v>135220</v>
      </c>
      <c r="G17" s="29">
        <v>135450</v>
      </c>
      <c r="H17" s="29">
        <f t="shared" si="0"/>
        <v>230</v>
      </c>
      <c r="I17" s="29">
        <v>8</v>
      </c>
      <c r="J17" s="30">
        <v>0.1</v>
      </c>
      <c r="K17" s="25">
        <f t="shared" si="1"/>
        <v>184</v>
      </c>
      <c r="L17" s="32" t="s">
        <v>279</v>
      </c>
      <c r="M17" s="35"/>
      <c r="N17" s="4" t="s">
        <v>281</v>
      </c>
      <c r="O17" s="32" t="s">
        <v>279</v>
      </c>
      <c r="P17" s="40">
        <f t="shared" si="2"/>
        <v>184</v>
      </c>
    </row>
    <row r="18" spans="2:16" ht="16.5" x14ac:dyDescent="0.25">
      <c r="B18" s="25" t="s">
        <v>325</v>
      </c>
      <c r="C18" s="37" t="s">
        <v>3</v>
      </c>
      <c r="D18" s="29"/>
      <c r="E18" s="2" t="s">
        <v>85</v>
      </c>
      <c r="F18" s="25">
        <v>135675</v>
      </c>
      <c r="G18" s="29">
        <v>136070</v>
      </c>
      <c r="H18" s="29">
        <f t="shared" si="0"/>
        <v>395</v>
      </c>
      <c r="I18" s="29">
        <v>8</v>
      </c>
      <c r="J18" s="30">
        <v>0.1</v>
      </c>
      <c r="K18" s="25">
        <f t="shared" si="1"/>
        <v>316</v>
      </c>
      <c r="L18" s="32" t="s">
        <v>279</v>
      </c>
      <c r="M18" s="35"/>
      <c r="N18" s="4" t="s">
        <v>281</v>
      </c>
      <c r="O18" s="32" t="s">
        <v>279</v>
      </c>
      <c r="P18" s="40">
        <f t="shared" si="2"/>
        <v>316</v>
      </c>
    </row>
    <row r="19" spans="2:16" ht="16.5" x14ac:dyDescent="0.25">
      <c r="B19" s="25" t="s">
        <v>330</v>
      </c>
      <c r="C19" s="37" t="s">
        <v>3</v>
      </c>
      <c r="D19" s="29"/>
      <c r="E19" s="2" t="s">
        <v>85</v>
      </c>
      <c r="F19" s="25">
        <v>137135</v>
      </c>
      <c r="G19" s="29">
        <v>137670</v>
      </c>
      <c r="H19" s="29">
        <f t="shared" si="0"/>
        <v>535</v>
      </c>
      <c r="I19" s="29">
        <v>8</v>
      </c>
      <c r="J19" s="30">
        <v>0.1</v>
      </c>
      <c r="K19" s="25">
        <f t="shared" si="1"/>
        <v>428</v>
      </c>
      <c r="L19" s="32" t="s">
        <v>279</v>
      </c>
      <c r="M19" s="35"/>
      <c r="N19" s="4" t="s">
        <v>281</v>
      </c>
      <c r="O19" s="32" t="s">
        <v>279</v>
      </c>
      <c r="P19" s="40">
        <f t="shared" si="2"/>
        <v>428</v>
      </c>
    </row>
    <row r="20" spans="2:16" ht="16.5" x14ac:dyDescent="0.25">
      <c r="B20" s="25" t="s">
        <v>332</v>
      </c>
      <c r="C20" s="37" t="s">
        <v>3</v>
      </c>
      <c r="D20" s="29"/>
      <c r="E20" s="2" t="s">
        <v>85</v>
      </c>
      <c r="F20" s="25">
        <v>138800</v>
      </c>
      <c r="G20" s="29">
        <v>139195</v>
      </c>
      <c r="H20" s="29">
        <f t="shared" si="0"/>
        <v>395</v>
      </c>
      <c r="I20" s="29">
        <v>8</v>
      </c>
      <c r="J20" s="30">
        <v>0.2</v>
      </c>
      <c r="K20" s="25">
        <f t="shared" si="1"/>
        <v>632</v>
      </c>
      <c r="L20" s="32" t="s">
        <v>279</v>
      </c>
      <c r="M20" s="35"/>
      <c r="N20" s="4" t="s">
        <v>281</v>
      </c>
      <c r="O20" s="32" t="s">
        <v>279</v>
      </c>
      <c r="P20" s="40">
        <f t="shared" si="2"/>
        <v>632</v>
      </c>
    </row>
    <row r="21" spans="2:16" ht="16.5" x14ac:dyDescent="0.25">
      <c r="B21" s="25" t="s">
        <v>334</v>
      </c>
      <c r="C21" s="37" t="s">
        <v>3</v>
      </c>
      <c r="D21" s="29"/>
      <c r="E21" s="2" t="s">
        <v>85</v>
      </c>
      <c r="F21" s="25">
        <v>139335</v>
      </c>
      <c r="G21" s="29">
        <v>139745</v>
      </c>
      <c r="H21" s="29">
        <f t="shared" si="0"/>
        <v>410</v>
      </c>
      <c r="I21" s="29">
        <v>8</v>
      </c>
      <c r="J21" s="30">
        <v>0.2</v>
      </c>
      <c r="K21" s="25">
        <f t="shared" si="1"/>
        <v>656</v>
      </c>
      <c r="L21" s="32" t="s">
        <v>279</v>
      </c>
      <c r="M21" s="35"/>
      <c r="N21" s="4" t="s">
        <v>281</v>
      </c>
      <c r="O21" s="32" t="s">
        <v>279</v>
      </c>
      <c r="P21" s="40">
        <f t="shared" si="2"/>
        <v>656</v>
      </c>
    </row>
    <row r="22" spans="2:16" ht="16.5" x14ac:dyDescent="0.25">
      <c r="B22" s="25" t="s">
        <v>335</v>
      </c>
      <c r="C22" s="37" t="s">
        <v>3</v>
      </c>
      <c r="D22" s="29"/>
      <c r="E22" s="2" t="s">
        <v>85</v>
      </c>
      <c r="F22" s="25">
        <v>139745</v>
      </c>
      <c r="G22" s="29">
        <v>140020</v>
      </c>
      <c r="H22" s="29">
        <f t="shared" si="0"/>
        <v>275</v>
      </c>
      <c r="I22" s="29">
        <v>8</v>
      </c>
      <c r="J22" s="30">
        <v>0.15</v>
      </c>
      <c r="K22" s="25">
        <f t="shared" si="1"/>
        <v>330</v>
      </c>
      <c r="L22" s="32" t="s">
        <v>279</v>
      </c>
      <c r="M22" s="35"/>
      <c r="N22" s="4" t="s">
        <v>281</v>
      </c>
      <c r="O22" s="32" t="s">
        <v>279</v>
      </c>
      <c r="P22" s="40">
        <f t="shared" si="2"/>
        <v>330</v>
      </c>
    </row>
    <row r="23" spans="2:16" ht="16.5" x14ac:dyDescent="0.25">
      <c r="B23" s="25" t="s">
        <v>340</v>
      </c>
      <c r="C23" s="37" t="s">
        <v>3</v>
      </c>
      <c r="D23" s="29"/>
      <c r="E23" s="2" t="s">
        <v>85</v>
      </c>
      <c r="F23" s="25">
        <v>141550</v>
      </c>
      <c r="G23" s="29">
        <v>142290</v>
      </c>
      <c r="H23" s="29">
        <f t="shared" si="0"/>
        <v>740</v>
      </c>
      <c r="I23" s="29">
        <v>8</v>
      </c>
      <c r="J23" s="30">
        <v>0.1</v>
      </c>
      <c r="K23" s="25">
        <f t="shared" si="1"/>
        <v>592</v>
      </c>
      <c r="L23" s="32" t="s">
        <v>279</v>
      </c>
      <c r="M23" s="35"/>
      <c r="N23" s="4" t="s">
        <v>282</v>
      </c>
      <c r="O23" s="32" t="s">
        <v>279</v>
      </c>
      <c r="P23" s="40">
        <f t="shared" si="2"/>
        <v>592</v>
      </c>
    </row>
    <row r="24" spans="2:16" ht="16.5" x14ac:dyDescent="0.25">
      <c r="B24" s="25" t="s">
        <v>341</v>
      </c>
      <c r="C24" s="37" t="s">
        <v>3</v>
      </c>
      <c r="D24" s="29"/>
      <c r="E24" s="2" t="s">
        <v>85</v>
      </c>
      <c r="F24" s="25">
        <v>142290</v>
      </c>
      <c r="G24" s="29">
        <v>142370</v>
      </c>
      <c r="H24" s="29">
        <f t="shared" si="0"/>
        <v>80</v>
      </c>
      <c r="I24" s="29">
        <v>8</v>
      </c>
      <c r="J24" s="30">
        <v>0.1</v>
      </c>
      <c r="K24" s="25">
        <f t="shared" si="1"/>
        <v>64</v>
      </c>
      <c r="L24" s="32" t="s">
        <v>279</v>
      </c>
      <c r="M24" s="35"/>
      <c r="N24" s="4" t="s">
        <v>282</v>
      </c>
      <c r="O24" s="32" t="s">
        <v>279</v>
      </c>
      <c r="P24" s="40">
        <f t="shared" si="2"/>
        <v>64</v>
      </c>
    </row>
    <row r="25" spans="2:16" ht="16.5" x14ac:dyDescent="0.25">
      <c r="B25" s="25" t="s">
        <v>342</v>
      </c>
      <c r="C25" s="37" t="s">
        <v>3</v>
      </c>
      <c r="D25" s="29"/>
      <c r="E25" s="2" t="s">
        <v>85</v>
      </c>
      <c r="F25" s="25">
        <v>142370</v>
      </c>
      <c r="G25" s="29">
        <v>142970</v>
      </c>
      <c r="H25" s="29">
        <f t="shared" si="0"/>
        <v>600</v>
      </c>
      <c r="I25" s="29">
        <v>8</v>
      </c>
      <c r="J25" s="30">
        <v>0.1</v>
      </c>
      <c r="K25" s="25">
        <f t="shared" si="1"/>
        <v>480</v>
      </c>
      <c r="L25" s="32" t="s">
        <v>279</v>
      </c>
      <c r="M25" s="35"/>
      <c r="N25" s="4" t="s">
        <v>282</v>
      </c>
      <c r="O25" s="32" t="s">
        <v>279</v>
      </c>
      <c r="P25" s="40">
        <f t="shared" si="2"/>
        <v>480</v>
      </c>
    </row>
    <row r="26" spans="2:16" ht="16.5" x14ac:dyDescent="0.25">
      <c r="B26" s="25" t="s">
        <v>346</v>
      </c>
      <c r="C26" s="37" t="s">
        <v>3</v>
      </c>
      <c r="D26" s="29"/>
      <c r="E26" s="2" t="s">
        <v>85</v>
      </c>
      <c r="F26" s="25">
        <v>143170</v>
      </c>
      <c r="G26" s="29">
        <v>143760</v>
      </c>
      <c r="H26" s="29">
        <f t="shared" si="0"/>
        <v>590</v>
      </c>
      <c r="I26" s="29">
        <v>8</v>
      </c>
      <c r="J26" s="30">
        <v>0.1</v>
      </c>
      <c r="K26" s="25">
        <f t="shared" si="1"/>
        <v>472</v>
      </c>
      <c r="L26" s="32" t="s">
        <v>279</v>
      </c>
      <c r="M26" s="35"/>
      <c r="N26" s="4" t="s">
        <v>282</v>
      </c>
      <c r="O26" s="32" t="s">
        <v>279</v>
      </c>
      <c r="P26" s="40">
        <f t="shared" si="2"/>
        <v>472</v>
      </c>
    </row>
    <row r="27" spans="2:16" ht="16.5" x14ac:dyDescent="0.25">
      <c r="B27" s="25" t="s">
        <v>348</v>
      </c>
      <c r="C27" s="37" t="s">
        <v>3</v>
      </c>
      <c r="D27" s="29"/>
      <c r="E27" s="2" t="s">
        <v>85</v>
      </c>
      <c r="F27" s="25">
        <v>143760</v>
      </c>
      <c r="G27" s="29">
        <v>145680</v>
      </c>
      <c r="H27" s="29">
        <f t="shared" si="0"/>
        <v>1920</v>
      </c>
      <c r="I27" s="29">
        <v>8</v>
      </c>
      <c r="J27" s="30">
        <v>0.1</v>
      </c>
      <c r="K27" s="25">
        <f t="shared" si="1"/>
        <v>1536</v>
      </c>
      <c r="L27" s="32" t="s">
        <v>279</v>
      </c>
      <c r="M27" s="35"/>
      <c r="N27" s="4" t="s">
        <v>282</v>
      </c>
      <c r="O27" s="32" t="s">
        <v>279</v>
      </c>
      <c r="P27" s="40">
        <f t="shared" si="2"/>
        <v>1536</v>
      </c>
    </row>
    <row r="28" spans="2:16" ht="16.5" x14ac:dyDescent="0.25">
      <c r="B28" s="25" t="s">
        <v>353</v>
      </c>
      <c r="C28" s="37" t="s">
        <v>3</v>
      </c>
      <c r="D28" s="29"/>
      <c r="E28" s="2" t="s">
        <v>85</v>
      </c>
      <c r="F28" s="25">
        <v>146560</v>
      </c>
      <c r="G28" s="29">
        <v>148480</v>
      </c>
      <c r="H28" s="29">
        <f t="shared" si="0"/>
        <v>1920</v>
      </c>
      <c r="I28" s="29">
        <v>8</v>
      </c>
      <c r="J28" s="30">
        <v>0.1</v>
      </c>
      <c r="K28" s="25">
        <f t="shared" si="1"/>
        <v>1536</v>
      </c>
      <c r="L28" s="32" t="s">
        <v>279</v>
      </c>
      <c r="M28" s="35"/>
      <c r="N28" s="4" t="s">
        <v>282</v>
      </c>
      <c r="O28" s="32" t="s">
        <v>279</v>
      </c>
      <c r="P28" s="40">
        <f t="shared" si="2"/>
        <v>1536</v>
      </c>
    </row>
    <row r="29" spans="2:16" ht="16.5" x14ac:dyDescent="0.25">
      <c r="B29" s="25" t="s">
        <v>357</v>
      </c>
      <c r="C29" s="37" t="s">
        <v>3</v>
      </c>
      <c r="D29" s="29"/>
      <c r="E29" s="2" t="s">
        <v>85</v>
      </c>
      <c r="F29" s="25">
        <v>148480</v>
      </c>
      <c r="G29" s="29">
        <v>149735</v>
      </c>
      <c r="H29" s="29">
        <f t="shared" si="0"/>
        <v>1255</v>
      </c>
      <c r="I29" s="29">
        <v>8</v>
      </c>
      <c r="J29" s="30">
        <v>0.1</v>
      </c>
      <c r="K29" s="25">
        <f t="shared" si="1"/>
        <v>1004</v>
      </c>
      <c r="L29" s="32" t="s">
        <v>279</v>
      </c>
      <c r="M29" s="35"/>
      <c r="N29" s="4" t="s">
        <v>282</v>
      </c>
      <c r="O29" s="32" t="s">
        <v>279</v>
      </c>
      <c r="P29" s="40">
        <f t="shared" si="2"/>
        <v>1004</v>
      </c>
    </row>
    <row r="30" spans="2:16" ht="16.5" x14ac:dyDescent="0.25">
      <c r="B30" s="25" t="s">
        <v>358</v>
      </c>
      <c r="C30" s="37" t="s">
        <v>3</v>
      </c>
      <c r="D30" s="29"/>
      <c r="E30" s="105" t="s">
        <v>85</v>
      </c>
      <c r="F30" s="25">
        <v>149735</v>
      </c>
      <c r="G30" s="29">
        <v>150090</v>
      </c>
      <c r="H30" s="29">
        <f t="shared" si="0"/>
        <v>355</v>
      </c>
      <c r="I30" s="29">
        <v>8</v>
      </c>
      <c r="J30" s="30">
        <v>0.2</v>
      </c>
      <c r="K30" s="25">
        <f t="shared" si="1"/>
        <v>568</v>
      </c>
      <c r="L30" s="32" t="s">
        <v>279</v>
      </c>
      <c r="M30" s="35"/>
      <c r="N30" s="4" t="s">
        <v>282</v>
      </c>
      <c r="O30" s="32" t="s">
        <v>279</v>
      </c>
      <c r="P30" s="40">
        <f t="shared" si="2"/>
        <v>568</v>
      </c>
    </row>
    <row r="31" spans="2:16" ht="16.5" x14ac:dyDescent="0.25">
      <c r="B31" s="25" t="s">
        <v>359</v>
      </c>
      <c r="C31" s="37" t="s">
        <v>3</v>
      </c>
      <c r="D31" s="29"/>
      <c r="E31" s="105" t="s">
        <v>85</v>
      </c>
      <c r="F31" s="25">
        <v>150090</v>
      </c>
      <c r="G31" s="29">
        <v>150385</v>
      </c>
      <c r="H31" s="29">
        <f t="shared" si="0"/>
        <v>295</v>
      </c>
      <c r="I31" s="29">
        <v>8</v>
      </c>
      <c r="J31" s="30">
        <v>0.1</v>
      </c>
      <c r="K31" s="25">
        <f t="shared" si="1"/>
        <v>236</v>
      </c>
      <c r="L31" s="32" t="s">
        <v>279</v>
      </c>
      <c r="M31" s="35"/>
      <c r="N31" s="4" t="s">
        <v>282</v>
      </c>
      <c r="O31" s="32" t="s">
        <v>279</v>
      </c>
      <c r="P31" s="40">
        <f t="shared" si="2"/>
        <v>236</v>
      </c>
    </row>
    <row r="32" spans="2:16" ht="16.5" x14ac:dyDescent="0.25">
      <c r="B32" s="25" t="s">
        <v>361</v>
      </c>
      <c r="C32" s="37" t="s">
        <v>3</v>
      </c>
      <c r="D32" s="29"/>
      <c r="E32" s="105" t="s">
        <v>85</v>
      </c>
      <c r="F32" s="25">
        <v>150460</v>
      </c>
      <c r="G32" s="29">
        <v>151160</v>
      </c>
      <c r="H32" s="29">
        <f t="shared" si="0"/>
        <v>700</v>
      </c>
      <c r="I32" s="29">
        <v>8</v>
      </c>
      <c r="J32" s="30">
        <v>0.2</v>
      </c>
      <c r="K32" s="25">
        <f t="shared" si="1"/>
        <v>1120</v>
      </c>
      <c r="L32" s="32" t="s">
        <v>279</v>
      </c>
      <c r="M32" s="35"/>
      <c r="N32" s="4" t="s">
        <v>282</v>
      </c>
      <c r="O32" s="32" t="s">
        <v>279</v>
      </c>
      <c r="P32" s="40">
        <f t="shared" si="2"/>
        <v>1120</v>
      </c>
    </row>
    <row r="33" spans="2:16" ht="16.5" x14ac:dyDescent="0.25">
      <c r="B33" s="25" t="s">
        <v>367</v>
      </c>
      <c r="C33" s="37" t="s">
        <v>3</v>
      </c>
      <c r="D33" s="29"/>
      <c r="E33" s="105" t="s">
        <v>85</v>
      </c>
      <c r="F33" s="25">
        <v>152530</v>
      </c>
      <c r="G33" s="29">
        <v>152930</v>
      </c>
      <c r="H33" s="29">
        <f t="shared" si="0"/>
        <v>400</v>
      </c>
      <c r="I33" s="29">
        <v>8</v>
      </c>
      <c r="J33" s="30">
        <v>0.2</v>
      </c>
      <c r="K33" s="25">
        <f t="shared" si="1"/>
        <v>640</v>
      </c>
      <c r="L33" s="32" t="s">
        <v>279</v>
      </c>
      <c r="M33" s="35"/>
      <c r="N33" s="4" t="s">
        <v>282</v>
      </c>
      <c r="O33" s="32" t="s">
        <v>279</v>
      </c>
      <c r="P33" s="40">
        <f t="shared" si="2"/>
        <v>640</v>
      </c>
    </row>
    <row r="34" spans="2:16" x14ac:dyDescent="0.25">
      <c r="B34" s="25" t="s">
        <v>370</v>
      </c>
      <c r="C34" s="37" t="s">
        <v>3</v>
      </c>
      <c r="D34" s="29"/>
      <c r="E34" s="105" t="s">
        <v>85</v>
      </c>
      <c r="F34" s="25">
        <v>153260</v>
      </c>
      <c r="G34" s="29">
        <v>154215</v>
      </c>
      <c r="H34" s="29">
        <f t="shared" si="0"/>
        <v>955</v>
      </c>
      <c r="I34" s="29">
        <v>8</v>
      </c>
      <c r="J34" s="30">
        <v>0.1</v>
      </c>
      <c r="K34" s="25">
        <f t="shared" si="1"/>
        <v>764</v>
      </c>
      <c r="L34" s="32" t="s">
        <v>279</v>
      </c>
      <c r="M34" s="35"/>
      <c r="N34" s="4" t="s">
        <v>282</v>
      </c>
      <c r="O34" s="32" t="s">
        <v>279</v>
      </c>
      <c r="P34" s="40">
        <f t="shared" si="2"/>
        <v>764</v>
      </c>
    </row>
    <row r="35" spans="2:16" ht="16.5" x14ac:dyDescent="0.25">
      <c r="B35" s="25" t="s">
        <v>371</v>
      </c>
      <c r="C35" s="37" t="s">
        <v>3</v>
      </c>
      <c r="D35" s="29"/>
      <c r="E35" s="105" t="s">
        <v>85</v>
      </c>
      <c r="F35" s="25">
        <v>154215</v>
      </c>
      <c r="G35" s="29">
        <v>154635</v>
      </c>
      <c r="H35" s="29">
        <f t="shared" si="0"/>
        <v>420</v>
      </c>
      <c r="I35" s="29">
        <v>8</v>
      </c>
      <c r="J35" s="30">
        <v>0.2</v>
      </c>
      <c r="K35" s="25">
        <f t="shared" si="1"/>
        <v>672</v>
      </c>
      <c r="L35" s="32" t="s">
        <v>279</v>
      </c>
      <c r="M35" s="35"/>
      <c r="N35" s="4" t="s">
        <v>282</v>
      </c>
      <c r="O35" s="32" t="s">
        <v>279</v>
      </c>
      <c r="P35" s="40">
        <f t="shared" si="2"/>
        <v>672</v>
      </c>
    </row>
    <row r="36" spans="2:16" ht="16.5" x14ac:dyDescent="0.25">
      <c r="B36" s="25" t="s">
        <v>174</v>
      </c>
      <c r="C36" s="37" t="s">
        <v>3</v>
      </c>
      <c r="D36" s="29"/>
      <c r="E36" s="105" t="s">
        <v>85</v>
      </c>
      <c r="F36" s="25">
        <v>154695</v>
      </c>
      <c r="G36" s="29">
        <v>155705</v>
      </c>
      <c r="H36" s="29">
        <f t="shared" si="0"/>
        <v>1010</v>
      </c>
      <c r="I36" s="29">
        <v>8</v>
      </c>
      <c r="J36" s="30">
        <v>0.2</v>
      </c>
      <c r="K36" s="25">
        <f t="shared" si="1"/>
        <v>1616</v>
      </c>
      <c r="L36" s="32" t="s">
        <v>279</v>
      </c>
      <c r="M36" s="35"/>
      <c r="N36" s="4" t="s">
        <v>282</v>
      </c>
      <c r="O36" s="32" t="s">
        <v>279</v>
      </c>
      <c r="P36" s="40">
        <f t="shared" si="2"/>
        <v>1616</v>
      </c>
    </row>
    <row r="37" spans="2:16" ht="16.5" x14ac:dyDescent="0.25">
      <c r="B37" s="25" t="s">
        <v>176</v>
      </c>
      <c r="C37" s="37" t="s">
        <v>3</v>
      </c>
      <c r="D37" s="29"/>
      <c r="E37" s="105" t="s">
        <v>85</v>
      </c>
      <c r="F37" s="25">
        <v>155770</v>
      </c>
      <c r="G37" s="29">
        <v>156360</v>
      </c>
      <c r="H37" s="29">
        <f t="shared" si="0"/>
        <v>590</v>
      </c>
      <c r="I37" s="29">
        <v>8</v>
      </c>
      <c r="J37" s="30">
        <v>0.2</v>
      </c>
      <c r="K37" s="25">
        <f t="shared" si="1"/>
        <v>944</v>
      </c>
      <c r="L37" s="32" t="s">
        <v>279</v>
      </c>
      <c r="M37" s="35"/>
      <c r="N37" s="4" t="s">
        <v>282</v>
      </c>
      <c r="O37" s="32" t="s">
        <v>279</v>
      </c>
      <c r="P37" s="40">
        <f t="shared" si="2"/>
        <v>944</v>
      </c>
    </row>
    <row r="38" spans="2:16" ht="16.5" x14ac:dyDescent="0.25">
      <c r="B38" s="25" t="s">
        <v>178</v>
      </c>
      <c r="C38" s="37" t="s">
        <v>3</v>
      </c>
      <c r="D38" s="29"/>
      <c r="E38" s="105" t="s">
        <v>85</v>
      </c>
      <c r="F38" s="25">
        <v>156500</v>
      </c>
      <c r="G38" s="29">
        <v>157280</v>
      </c>
      <c r="H38" s="29">
        <f t="shared" si="0"/>
        <v>780</v>
      </c>
      <c r="I38" s="29">
        <v>8</v>
      </c>
      <c r="J38" s="30">
        <v>0.1</v>
      </c>
      <c r="K38" s="25">
        <f t="shared" si="1"/>
        <v>624</v>
      </c>
      <c r="L38" s="32" t="s">
        <v>279</v>
      </c>
      <c r="M38" s="35"/>
      <c r="N38" s="4" t="s">
        <v>282</v>
      </c>
      <c r="O38" s="32" t="s">
        <v>279</v>
      </c>
      <c r="P38" s="40">
        <f t="shared" si="2"/>
        <v>624</v>
      </c>
    </row>
    <row r="39" spans="2:16" ht="16.5" x14ac:dyDescent="0.25">
      <c r="B39" s="25" t="s">
        <v>182</v>
      </c>
      <c r="C39" s="37" t="s">
        <v>3</v>
      </c>
      <c r="D39" s="29"/>
      <c r="E39" s="105" t="s">
        <v>85</v>
      </c>
      <c r="F39" s="25">
        <v>157530</v>
      </c>
      <c r="G39" s="29">
        <v>158260</v>
      </c>
      <c r="H39" s="29">
        <f t="shared" si="0"/>
        <v>730</v>
      </c>
      <c r="I39" s="29">
        <v>8</v>
      </c>
      <c r="J39" s="30">
        <v>0.2</v>
      </c>
      <c r="K39" s="25">
        <f t="shared" si="1"/>
        <v>1168</v>
      </c>
      <c r="L39" s="32" t="s">
        <v>279</v>
      </c>
      <c r="M39" s="35"/>
      <c r="N39" s="4" t="s">
        <v>282</v>
      </c>
      <c r="O39" s="32" t="s">
        <v>279</v>
      </c>
      <c r="P39" s="40">
        <f t="shared" si="2"/>
        <v>1168</v>
      </c>
    </row>
    <row r="40" spans="2:16" ht="16.5" x14ac:dyDescent="0.25">
      <c r="B40" s="25" t="s">
        <v>184</v>
      </c>
      <c r="C40" s="37" t="s">
        <v>3</v>
      </c>
      <c r="D40" s="29"/>
      <c r="E40" s="105" t="s">
        <v>85</v>
      </c>
      <c r="F40" s="25">
        <v>158415</v>
      </c>
      <c r="G40" s="29">
        <v>158610</v>
      </c>
      <c r="H40" s="29">
        <f t="shared" ref="H40:H71" si="3">G40-F40</f>
        <v>195</v>
      </c>
      <c r="I40" s="29">
        <v>8</v>
      </c>
      <c r="J40" s="30">
        <v>0.1</v>
      </c>
      <c r="K40" s="25">
        <f t="shared" ref="K40:K71" si="4">H40*I40*J40</f>
        <v>156</v>
      </c>
      <c r="L40" s="32" t="s">
        <v>279</v>
      </c>
      <c r="M40" s="35"/>
      <c r="N40" s="4" t="s">
        <v>282</v>
      </c>
      <c r="O40" s="32" t="s">
        <v>279</v>
      </c>
      <c r="P40" s="40">
        <f t="shared" ref="P40:P72" si="5">H40*I40*J40</f>
        <v>156</v>
      </c>
    </row>
    <row r="41" spans="2:16" ht="16.5" x14ac:dyDescent="0.25">
      <c r="B41" s="25" t="s">
        <v>186</v>
      </c>
      <c r="C41" s="37" t="s">
        <v>3</v>
      </c>
      <c r="D41" s="29"/>
      <c r="E41" s="105" t="s">
        <v>85</v>
      </c>
      <c r="F41" s="25">
        <v>158680</v>
      </c>
      <c r="G41" s="29">
        <v>159330</v>
      </c>
      <c r="H41" s="29">
        <f t="shared" si="3"/>
        <v>650</v>
      </c>
      <c r="I41" s="29">
        <v>8</v>
      </c>
      <c r="J41" s="30">
        <v>0.2</v>
      </c>
      <c r="K41" s="25">
        <f t="shared" si="4"/>
        <v>1040</v>
      </c>
      <c r="L41" s="32" t="s">
        <v>279</v>
      </c>
      <c r="M41" s="35"/>
      <c r="N41" s="4" t="s">
        <v>282</v>
      </c>
      <c r="O41" s="32" t="s">
        <v>279</v>
      </c>
      <c r="P41" s="40">
        <f t="shared" si="5"/>
        <v>1040</v>
      </c>
    </row>
    <row r="42" spans="2:16" ht="16.5" x14ac:dyDescent="0.25">
      <c r="B42" s="25" t="s">
        <v>187</v>
      </c>
      <c r="C42" s="37" t="s">
        <v>3</v>
      </c>
      <c r="D42" s="29"/>
      <c r="E42" s="105" t="s">
        <v>85</v>
      </c>
      <c r="F42" s="25">
        <v>159780</v>
      </c>
      <c r="G42" s="29">
        <v>160290</v>
      </c>
      <c r="H42" s="29">
        <f t="shared" si="3"/>
        <v>510</v>
      </c>
      <c r="I42" s="29">
        <v>8</v>
      </c>
      <c r="J42" s="30">
        <v>0.2</v>
      </c>
      <c r="K42" s="25">
        <f t="shared" si="4"/>
        <v>816</v>
      </c>
      <c r="L42" s="32" t="s">
        <v>279</v>
      </c>
      <c r="M42" s="35"/>
      <c r="N42" s="4" t="s">
        <v>282</v>
      </c>
      <c r="O42" s="32" t="s">
        <v>279</v>
      </c>
      <c r="P42" s="40">
        <f t="shared" si="5"/>
        <v>816</v>
      </c>
    </row>
    <row r="43" spans="2:16" x14ac:dyDescent="0.25">
      <c r="B43" s="25" t="s">
        <v>191</v>
      </c>
      <c r="C43" s="37" t="s">
        <v>3</v>
      </c>
      <c r="D43" s="29"/>
      <c r="E43" s="105" t="s">
        <v>85</v>
      </c>
      <c r="F43" s="25">
        <v>160805</v>
      </c>
      <c r="G43" s="29">
        <v>161285</v>
      </c>
      <c r="H43" s="29">
        <f t="shared" si="3"/>
        <v>480</v>
      </c>
      <c r="I43" s="29">
        <v>8</v>
      </c>
      <c r="J43" s="30">
        <v>0.3</v>
      </c>
      <c r="K43" s="25">
        <f t="shared" si="4"/>
        <v>1152</v>
      </c>
      <c r="L43" s="32" t="s">
        <v>279</v>
      </c>
      <c r="M43" s="35"/>
      <c r="N43" s="4" t="s">
        <v>282</v>
      </c>
      <c r="O43" s="32" t="s">
        <v>279</v>
      </c>
      <c r="P43" s="40">
        <f t="shared" si="5"/>
        <v>1152</v>
      </c>
    </row>
    <row r="44" spans="2:16" ht="16.5" x14ac:dyDescent="0.25">
      <c r="B44" s="25" t="s">
        <v>192</v>
      </c>
      <c r="C44" s="37" t="s">
        <v>3</v>
      </c>
      <c r="D44" s="29"/>
      <c r="E44" s="105" t="s">
        <v>85</v>
      </c>
      <c r="F44" s="25">
        <v>161285</v>
      </c>
      <c r="G44" s="29">
        <v>161580</v>
      </c>
      <c r="H44" s="29">
        <f t="shared" si="3"/>
        <v>295</v>
      </c>
      <c r="I44" s="29">
        <v>8</v>
      </c>
      <c r="J44" s="30">
        <v>0.1</v>
      </c>
      <c r="K44" s="25">
        <f t="shared" si="4"/>
        <v>236</v>
      </c>
      <c r="L44" s="32" t="s">
        <v>279</v>
      </c>
      <c r="M44" s="35"/>
      <c r="N44" s="4" t="s">
        <v>282</v>
      </c>
      <c r="O44" s="32" t="s">
        <v>279</v>
      </c>
      <c r="P44" s="40">
        <f t="shared" si="5"/>
        <v>236</v>
      </c>
    </row>
    <row r="45" spans="2:16" ht="16.5" x14ac:dyDescent="0.25">
      <c r="B45" s="25" t="s">
        <v>194</v>
      </c>
      <c r="C45" s="37" t="s">
        <v>3</v>
      </c>
      <c r="D45" s="29"/>
      <c r="E45" s="105" t="s">
        <v>85</v>
      </c>
      <c r="F45" s="25">
        <v>161640</v>
      </c>
      <c r="G45" s="29">
        <v>162255</v>
      </c>
      <c r="H45" s="29">
        <f t="shared" si="3"/>
        <v>615</v>
      </c>
      <c r="I45" s="29">
        <v>8</v>
      </c>
      <c r="J45" s="30">
        <v>0.2</v>
      </c>
      <c r="K45" s="25">
        <f t="shared" si="4"/>
        <v>984</v>
      </c>
      <c r="L45" s="32" t="s">
        <v>279</v>
      </c>
      <c r="M45" s="35"/>
      <c r="N45" s="4" t="s">
        <v>282</v>
      </c>
      <c r="O45" s="32" t="s">
        <v>279</v>
      </c>
      <c r="P45" s="40">
        <f t="shared" si="5"/>
        <v>984</v>
      </c>
    </row>
    <row r="46" spans="2:16" ht="16.5" x14ac:dyDescent="0.25">
      <c r="B46" s="25" t="s">
        <v>195</v>
      </c>
      <c r="C46" s="37" t="s">
        <v>3</v>
      </c>
      <c r="D46" s="29"/>
      <c r="E46" s="105" t="s">
        <v>85</v>
      </c>
      <c r="F46" s="25">
        <v>162925</v>
      </c>
      <c r="G46" s="29">
        <v>163595</v>
      </c>
      <c r="H46" s="29">
        <f t="shared" si="3"/>
        <v>670</v>
      </c>
      <c r="I46" s="29">
        <v>8</v>
      </c>
      <c r="J46" s="30">
        <v>0.1</v>
      </c>
      <c r="K46" s="25">
        <f t="shared" si="4"/>
        <v>536</v>
      </c>
      <c r="L46" s="32" t="s">
        <v>279</v>
      </c>
      <c r="M46" s="35"/>
      <c r="N46" s="4" t="s">
        <v>282</v>
      </c>
      <c r="O46" s="32" t="s">
        <v>279</v>
      </c>
      <c r="P46" s="40">
        <f t="shared" si="5"/>
        <v>536</v>
      </c>
    </row>
    <row r="47" spans="2:16" ht="16.5" x14ac:dyDescent="0.25">
      <c r="B47" s="25" t="s">
        <v>197</v>
      </c>
      <c r="C47" s="37" t="s">
        <v>3</v>
      </c>
      <c r="D47" s="29"/>
      <c r="E47" s="105" t="s">
        <v>85</v>
      </c>
      <c r="F47" s="25">
        <v>163760</v>
      </c>
      <c r="G47" s="29">
        <v>164020</v>
      </c>
      <c r="H47" s="29">
        <f t="shared" si="3"/>
        <v>260</v>
      </c>
      <c r="I47" s="29">
        <v>8</v>
      </c>
      <c r="J47" s="30">
        <v>0.1</v>
      </c>
      <c r="K47" s="25">
        <f t="shared" si="4"/>
        <v>208</v>
      </c>
      <c r="L47" s="32" t="s">
        <v>279</v>
      </c>
      <c r="M47" s="35"/>
      <c r="N47" s="4" t="s">
        <v>282</v>
      </c>
      <c r="O47" s="32" t="s">
        <v>279</v>
      </c>
      <c r="P47" s="40">
        <f t="shared" si="5"/>
        <v>208</v>
      </c>
    </row>
    <row r="48" spans="2:16" x14ac:dyDescent="0.25">
      <c r="B48" s="25" t="s">
        <v>200</v>
      </c>
      <c r="C48" s="37" t="s">
        <v>3</v>
      </c>
      <c r="D48" s="29"/>
      <c r="E48" s="105" t="s">
        <v>85</v>
      </c>
      <c r="F48" s="25">
        <v>164150</v>
      </c>
      <c r="G48" s="29">
        <v>165200</v>
      </c>
      <c r="H48" s="29">
        <f t="shared" si="3"/>
        <v>1050</v>
      </c>
      <c r="I48" s="29">
        <v>8</v>
      </c>
      <c r="J48" s="30">
        <v>0.2</v>
      </c>
      <c r="K48" s="25">
        <f t="shared" si="4"/>
        <v>1680</v>
      </c>
      <c r="L48" s="32" t="s">
        <v>279</v>
      </c>
      <c r="M48" s="35"/>
      <c r="N48" s="4" t="s">
        <v>282</v>
      </c>
      <c r="O48" s="32" t="s">
        <v>279</v>
      </c>
      <c r="P48" s="40">
        <f t="shared" si="5"/>
        <v>1680</v>
      </c>
    </row>
    <row r="49" spans="2:16" ht="16.5" x14ac:dyDescent="0.25">
      <c r="B49" s="25" t="s">
        <v>201</v>
      </c>
      <c r="C49" s="37" t="s">
        <v>3</v>
      </c>
      <c r="D49" s="29"/>
      <c r="E49" s="105" t="s">
        <v>85</v>
      </c>
      <c r="F49" s="25">
        <v>165200</v>
      </c>
      <c r="G49" s="29">
        <v>165460</v>
      </c>
      <c r="H49" s="29">
        <f t="shared" si="3"/>
        <v>260</v>
      </c>
      <c r="I49" s="29">
        <v>8</v>
      </c>
      <c r="J49" s="30">
        <v>0.2</v>
      </c>
      <c r="K49" s="25">
        <f t="shared" si="4"/>
        <v>416</v>
      </c>
      <c r="L49" s="32" t="s">
        <v>279</v>
      </c>
      <c r="M49" s="35"/>
      <c r="N49" s="4" t="s">
        <v>282</v>
      </c>
      <c r="O49" s="32" t="s">
        <v>279</v>
      </c>
      <c r="P49" s="40">
        <f t="shared" si="5"/>
        <v>416</v>
      </c>
    </row>
    <row r="50" spans="2:16" ht="16.5" x14ac:dyDescent="0.25">
      <c r="B50" s="25" t="s">
        <v>203</v>
      </c>
      <c r="C50" s="37" t="s">
        <v>3</v>
      </c>
      <c r="D50" s="29"/>
      <c r="E50" s="105" t="s">
        <v>85</v>
      </c>
      <c r="F50" s="25">
        <v>165585</v>
      </c>
      <c r="G50" s="29">
        <v>165700</v>
      </c>
      <c r="H50" s="29">
        <f t="shared" si="3"/>
        <v>115</v>
      </c>
      <c r="I50" s="29">
        <v>8</v>
      </c>
      <c r="J50" s="30">
        <v>0.2</v>
      </c>
      <c r="K50" s="25">
        <f t="shared" si="4"/>
        <v>184</v>
      </c>
      <c r="L50" s="32" t="s">
        <v>279</v>
      </c>
      <c r="M50" s="35"/>
      <c r="N50" s="4" t="s">
        <v>282</v>
      </c>
      <c r="O50" s="32" t="s">
        <v>279</v>
      </c>
      <c r="P50" s="40">
        <f t="shared" si="5"/>
        <v>184</v>
      </c>
    </row>
    <row r="51" spans="2:16" ht="16.5" x14ac:dyDescent="0.25">
      <c r="B51" s="25" t="s">
        <v>204</v>
      </c>
      <c r="C51" s="37" t="s">
        <v>3</v>
      </c>
      <c r="D51" s="29"/>
      <c r="E51" s="105" t="s">
        <v>85</v>
      </c>
      <c r="F51" s="25">
        <v>165700</v>
      </c>
      <c r="G51" s="29">
        <v>166155</v>
      </c>
      <c r="H51" s="29">
        <f t="shared" si="3"/>
        <v>455</v>
      </c>
      <c r="I51" s="29">
        <v>8</v>
      </c>
      <c r="J51" s="30">
        <v>0.2</v>
      </c>
      <c r="K51" s="25">
        <f t="shared" si="4"/>
        <v>728</v>
      </c>
      <c r="L51" s="32" t="s">
        <v>279</v>
      </c>
      <c r="M51" s="35"/>
      <c r="N51" s="4" t="s">
        <v>282</v>
      </c>
      <c r="O51" s="32" t="s">
        <v>279</v>
      </c>
      <c r="P51" s="40">
        <f t="shared" si="5"/>
        <v>728</v>
      </c>
    </row>
    <row r="52" spans="2:16" ht="16.5" x14ac:dyDescent="0.25">
      <c r="B52" s="25" t="s">
        <v>206</v>
      </c>
      <c r="C52" s="37" t="s">
        <v>3</v>
      </c>
      <c r="D52" s="29"/>
      <c r="E52" s="105" t="s">
        <v>85</v>
      </c>
      <c r="F52" s="25">
        <v>166155</v>
      </c>
      <c r="G52" s="29">
        <v>168100</v>
      </c>
      <c r="H52" s="29">
        <f t="shared" si="3"/>
        <v>1945</v>
      </c>
      <c r="I52" s="29">
        <v>8</v>
      </c>
      <c r="J52" s="30">
        <v>0.1</v>
      </c>
      <c r="K52" s="25">
        <f t="shared" si="4"/>
        <v>1556</v>
      </c>
      <c r="L52" s="32" t="s">
        <v>279</v>
      </c>
      <c r="M52" s="35"/>
      <c r="N52" s="4" t="s">
        <v>282</v>
      </c>
      <c r="O52" s="32" t="s">
        <v>279</v>
      </c>
      <c r="P52" s="40">
        <f t="shared" si="5"/>
        <v>1556</v>
      </c>
    </row>
    <row r="53" spans="2:16" ht="16.5" x14ac:dyDescent="0.25">
      <c r="B53" s="25" t="s">
        <v>207</v>
      </c>
      <c r="C53" s="37" t="s">
        <v>3</v>
      </c>
      <c r="D53" s="29"/>
      <c r="E53" s="105" t="s">
        <v>85</v>
      </c>
      <c r="F53" s="25">
        <v>168100</v>
      </c>
      <c r="G53" s="29">
        <v>169235</v>
      </c>
      <c r="H53" s="29">
        <f t="shared" si="3"/>
        <v>1135</v>
      </c>
      <c r="I53" s="29">
        <v>8</v>
      </c>
      <c r="J53" s="30">
        <v>0.1</v>
      </c>
      <c r="K53" s="25">
        <f t="shared" si="4"/>
        <v>908</v>
      </c>
      <c r="L53" s="32" t="s">
        <v>279</v>
      </c>
      <c r="M53" s="35"/>
      <c r="N53" s="4" t="s">
        <v>282</v>
      </c>
      <c r="O53" s="32" t="s">
        <v>279</v>
      </c>
      <c r="P53" s="40">
        <f t="shared" si="5"/>
        <v>908</v>
      </c>
    </row>
    <row r="54" spans="2:16" ht="16.5" x14ac:dyDescent="0.25">
      <c r="B54" s="25" t="s">
        <v>211</v>
      </c>
      <c r="C54" s="37" t="s">
        <v>3</v>
      </c>
      <c r="D54" s="29"/>
      <c r="E54" s="105" t="s">
        <v>85</v>
      </c>
      <c r="F54" s="25">
        <v>169300</v>
      </c>
      <c r="G54" s="29">
        <v>170145</v>
      </c>
      <c r="H54" s="29">
        <f t="shared" si="3"/>
        <v>845</v>
      </c>
      <c r="I54" s="29">
        <v>8</v>
      </c>
      <c r="J54" s="30">
        <v>0.1</v>
      </c>
      <c r="K54" s="25">
        <f t="shared" si="4"/>
        <v>676</v>
      </c>
      <c r="L54" s="32" t="s">
        <v>279</v>
      </c>
      <c r="M54" s="35"/>
      <c r="N54" s="4" t="s">
        <v>282</v>
      </c>
      <c r="O54" s="32" t="s">
        <v>279</v>
      </c>
      <c r="P54" s="40">
        <f t="shared" si="5"/>
        <v>676</v>
      </c>
    </row>
    <row r="55" spans="2:16" ht="16.5" x14ac:dyDescent="0.25">
      <c r="B55" s="25" t="s">
        <v>213</v>
      </c>
      <c r="C55" s="37" t="s">
        <v>3</v>
      </c>
      <c r="D55" s="29"/>
      <c r="E55" s="105" t="s">
        <v>85</v>
      </c>
      <c r="F55" s="25">
        <v>170235</v>
      </c>
      <c r="G55" s="29">
        <v>171280</v>
      </c>
      <c r="H55" s="29">
        <f t="shared" si="3"/>
        <v>1045</v>
      </c>
      <c r="I55" s="29">
        <v>8</v>
      </c>
      <c r="J55" s="30">
        <v>0.1</v>
      </c>
      <c r="K55" s="25">
        <f t="shared" si="4"/>
        <v>836</v>
      </c>
      <c r="L55" s="32" t="s">
        <v>279</v>
      </c>
      <c r="M55" s="35"/>
      <c r="N55" s="4" t="s">
        <v>282</v>
      </c>
      <c r="O55" s="32" t="s">
        <v>279</v>
      </c>
      <c r="P55" s="40">
        <f t="shared" si="5"/>
        <v>836</v>
      </c>
    </row>
    <row r="56" spans="2:16" ht="16.5" x14ac:dyDescent="0.25">
      <c r="B56" s="25" t="s">
        <v>215</v>
      </c>
      <c r="C56" s="37" t="s">
        <v>3</v>
      </c>
      <c r="D56" s="29"/>
      <c r="E56" s="105" t="s">
        <v>85</v>
      </c>
      <c r="F56" s="25">
        <v>171490</v>
      </c>
      <c r="G56" s="29">
        <v>173185</v>
      </c>
      <c r="H56" s="29">
        <f t="shared" si="3"/>
        <v>1695</v>
      </c>
      <c r="I56" s="29">
        <v>8</v>
      </c>
      <c r="J56" s="30">
        <v>0.1</v>
      </c>
      <c r="K56" s="25">
        <f t="shared" si="4"/>
        <v>1356</v>
      </c>
      <c r="L56" s="32" t="s">
        <v>279</v>
      </c>
      <c r="M56" s="35"/>
      <c r="N56" s="4" t="s">
        <v>282</v>
      </c>
      <c r="O56" s="32" t="s">
        <v>279</v>
      </c>
      <c r="P56" s="40">
        <f t="shared" si="5"/>
        <v>1356</v>
      </c>
    </row>
    <row r="57" spans="2:16" ht="16.5" x14ac:dyDescent="0.25">
      <c r="B57" s="25" t="s">
        <v>217</v>
      </c>
      <c r="C57" s="37" t="s">
        <v>3</v>
      </c>
      <c r="D57" s="29"/>
      <c r="E57" s="105" t="s">
        <v>85</v>
      </c>
      <c r="F57" s="25">
        <v>173185</v>
      </c>
      <c r="G57" s="29">
        <v>173450</v>
      </c>
      <c r="H57" s="29">
        <f t="shared" si="3"/>
        <v>265</v>
      </c>
      <c r="I57" s="29">
        <v>8</v>
      </c>
      <c r="J57" s="30">
        <v>0.1</v>
      </c>
      <c r="K57" s="25">
        <f t="shared" si="4"/>
        <v>212</v>
      </c>
      <c r="L57" s="32" t="s">
        <v>279</v>
      </c>
      <c r="M57" s="35"/>
      <c r="N57" s="4" t="s">
        <v>282</v>
      </c>
      <c r="O57" s="32" t="s">
        <v>279</v>
      </c>
      <c r="P57" s="40">
        <f t="shared" si="5"/>
        <v>212</v>
      </c>
    </row>
    <row r="58" spans="2:16" ht="16.5" x14ac:dyDescent="0.25">
      <c r="B58" s="25" t="s">
        <v>219</v>
      </c>
      <c r="C58" s="37" t="s">
        <v>3</v>
      </c>
      <c r="D58" s="29"/>
      <c r="E58" s="105" t="s">
        <v>85</v>
      </c>
      <c r="F58" s="25">
        <v>173450</v>
      </c>
      <c r="G58" s="29">
        <v>173760</v>
      </c>
      <c r="H58" s="29">
        <f t="shared" si="3"/>
        <v>310</v>
      </c>
      <c r="I58" s="29">
        <v>8</v>
      </c>
      <c r="J58" s="30">
        <v>0.3</v>
      </c>
      <c r="K58" s="25">
        <f t="shared" si="4"/>
        <v>744</v>
      </c>
      <c r="L58" s="32" t="s">
        <v>279</v>
      </c>
      <c r="M58" s="35"/>
      <c r="N58" s="4" t="s">
        <v>282</v>
      </c>
      <c r="O58" s="32" t="s">
        <v>279</v>
      </c>
      <c r="P58" s="40">
        <f t="shared" si="5"/>
        <v>744</v>
      </c>
    </row>
    <row r="59" spans="2:16" ht="16.5" x14ac:dyDescent="0.25">
      <c r="B59" s="25" t="s">
        <v>220</v>
      </c>
      <c r="C59" s="37" t="s">
        <v>3</v>
      </c>
      <c r="D59" s="29"/>
      <c r="E59" s="105" t="s">
        <v>85</v>
      </c>
      <c r="F59" s="25">
        <v>173760</v>
      </c>
      <c r="G59" s="29">
        <v>174195</v>
      </c>
      <c r="H59" s="29">
        <f t="shared" si="3"/>
        <v>435</v>
      </c>
      <c r="I59" s="29">
        <v>8</v>
      </c>
      <c r="J59" s="30">
        <v>0.1</v>
      </c>
      <c r="K59" s="25">
        <f t="shared" si="4"/>
        <v>348</v>
      </c>
      <c r="L59" s="32" t="s">
        <v>279</v>
      </c>
      <c r="M59" s="35"/>
      <c r="N59" s="4" t="s">
        <v>282</v>
      </c>
      <c r="O59" s="32" t="s">
        <v>279</v>
      </c>
      <c r="P59" s="40">
        <f t="shared" si="5"/>
        <v>348</v>
      </c>
    </row>
    <row r="60" spans="2:16" ht="16.5" x14ac:dyDescent="0.25">
      <c r="B60" s="25" t="s">
        <v>221</v>
      </c>
      <c r="C60" s="37" t="s">
        <v>3</v>
      </c>
      <c r="D60" s="29"/>
      <c r="E60" s="105" t="s">
        <v>85</v>
      </c>
      <c r="F60" s="25">
        <v>174195</v>
      </c>
      <c r="G60" s="29">
        <v>174620</v>
      </c>
      <c r="H60" s="29">
        <f t="shared" si="3"/>
        <v>425</v>
      </c>
      <c r="I60" s="29">
        <v>8</v>
      </c>
      <c r="J60" s="30">
        <v>0.1</v>
      </c>
      <c r="K60" s="25">
        <f t="shared" si="4"/>
        <v>340</v>
      </c>
      <c r="L60" s="32" t="s">
        <v>279</v>
      </c>
      <c r="M60" s="35"/>
      <c r="N60" s="4" t="s">
        <v>282</v>
      </c>
      <c r="O60" s="32" t="s">
        <v>279</v>
      </c>
      <c r="P60" s="40">
        <f t="shared" si="5"/>
        <v>340</v>
      </c>
    </row>
    <row r="61" spans="2:16" ht="16.5" x14ac:dyDescent="0.25">
      <c r="B61" s="25" t="s">
        <v>222</v>
      </c>
      <c r="C61" s="37" t="s">
        <v>3</v>
      </c>
      <c r="D61" s="29"/>
      <c r="E61" s="105" t="s">
        <v>85</v>
      </c>
      <c r="F61" s="25">
        <v>174620</v>
      </c>
      <c r="G61" s="29">
        <v>174835</v>
      </c>
      <c r="H61" s="29">
        <f t="shared" si="3"/>
        <v>215</v>
      </c>
      <c r="I61" s="29">
        <v>8</v>
      </c>
      <c r="J61" s="30">
        <v>0.3</v>
      </c>
      <c r="K61" s="25">
        <f t="shared" si="4"/>
        <v>516</v>
      </c>
      <c r="L61" s="32" t="s">
        <v>279</v>
      </c>
      <c r="M61" s="35"/>
      <c r="N61" s="4" t="s">
        <v>282</v>
      </c>
      <c r="O61" s="32" t="s">
        <v>279</v>
      </c>
      <c r="P61" s="40">
        <f t="shared" si="5"/>
        <v>516</v>
      </c>
    </row>
    <row r="62" spans="2:16" ht="16.5" x14ac:dyDescent="0.25">
      <c r="B62" s="25" t="s">
        <v>223</v>
      </c>
      <c r="C62" s="37" t="s">
        <v>3</v>
      </c>
      <c r="D62" s="29"/>
      <c r="E62" s="105" t="s">
        <v>85</v>
      </c>
      <c r="F62" s="25">
        <v>174835</v>
      </c>
      <c r="G62" s="29">
        <v>175100</v>
      </c>
      <c r="H62" s="29">
        <f t="shared" si="3"/>
        <v>265</v>
      </c>
      <c r="I62" s="29">
        <v>8</v>
      </c>
      <c r="J62" s="30">
        <v>0.1</v>
      </c>
      <c r="K62" s="25">
        <f t="shared" si="4"/>
        <v>212</v>
      </c>
      <c r="L62" s="32" t="s">
        <v>279</v>
      </c>
      <c r="M62" s="35"/>
      <c r="N62" s="4" t="s">
        <v>282</v>
      </c>
      <c r="O62" s="32" t="s">
        <v>279</v>
      </c>
      <c r="P62" s="40">
        <f t="shared" si="5"/>
        <v>212</v>
      </c>
    </row>
    <row r="63" spans="2:16" ht="16.5" x14ac:dyDescent="0.25">
      <c r="B63" s="25" t="s">
        <v>224</v>
      </c>
      <c r="C63" s="37" t="s">
        <v>3</v>
      </c>
      <c r="D63" s="29"/>
      <c r="E63" s="105" t="s">
        <v>85</v>
      </c>
      <c r="F63" s="25">
        <v>175100</v>
      </c>
      <c r="G63" s="29">
        <v>175325</v>
      </c>
      <c r="H63" s="29">
        <f t="shared" si="3"/>
        <v>225</v>
      </c>
      <c r="I63" s="29">
        <v>8</v>
      </c>
      <c r="J63" s="30">
        <v>0.3</v>
      </c>
      <c r="K63" s="25">
        <f t="shared" si="4"/>
        <v>540</v>
      </c>
      <c r="L63" s="32" t="s">
        <v>279</v>
      </c>
      <c r="M63" s="35"/>
      <c r="N63" s="4" t="s">
        <v>282</v>
      </c>
      <c r="O63" s="32" t="s">
        <v>279</v>
      </c>
      <c r="P63" s="40">
        <f t="shared" si="5"/>
        <v>540</v>
      </c>
    </row>
    <row r="64" spans="2:16" ht="16.5" x14ac:dyDescent="0.25">
      <c r="B64" s="25" t="s">
        <v>225</v>
      </c>
      <c r="C64" s="37" t="s">
        <v>3</v>
      </c>
      <c r="D64" s="29"/>
      <c r="E64" s="105" t="s">
        <v>85</v>
      </c>
      <c r="F64" s="25">
        <v>175325</v>
      </c>
      <c r="G64" s="29">
        <v>176075</v>
      </c>
      <c r="H64" s="29">
        <f t="shared" si="3"/>
        <v>750</v>
      </c>
      <c r="I64" s="29">
        <v>8</v>
      </c>
      <c r="J64" s="30">
        <v>0.1</v>
      </c>
      <c r="K64" s="25">
        <f t="shared" si="4"/>
        <v>600</v>
      </c>
      <c r="L64" s="32" t="s">
        <v>279</v>
      </c>
      <c r="M64" s="35"/>
      <c r="N64" s="4" t="s">
        <v>282</v>
      </c>
      <c r="O64" s="32" t="s">
        <v>279</v>
      </c>
      <c r="P64" s="40">
        <f t="shared" si="5"/>
        <v>600</v>
      </c>
    </row>
    <row r="65" spans="2:16" ht="16.5" x14ac:dyDescent="0.25">
      <c r="B65" s="25" t="s">
        <v>226</v>
      </c>
      <c r="C65" s="37" t="s">
        <v>3</v>
      </c>
      <c r="D65" s="29"/>
      <c r="E65" s="105" t="s">
        <v>85</v>
      </c>
      <c r="F65" s="25">
        <v>176075</v>
      </c>
      <c r="G65" s="29">
        <v>176445</v>
      </c>
      <c r="H65" s="29">
        <f t="shared" si="3"/>
        <v>370</v>
      </c>
      <c r="I65" s="29">
        <v>8</v>
      </c>
      <c r="J65" s="30">
        <v>0.1</v>
      </c>
      <c r="K65" s="25">
        <f t="shared" si="4"/>
        <v>296</v>
      </c>
      <c r="L65" s="32" t="s">
        <v>279</v>
      </c>
      <c r="M65" s="35"/>
      <c r="N65" s="4" t="s">
        <v>282</v>
      </c>
      <c r="O65" s="32" t="s">
        <v>279</v>
      </c>
      <c r="P65" s="40">
        <f t="shared" si="5"/>
        <v>296</v>
      </c>
    </row>
    <row r="66" spans="2:16" ht="16.5" x14ac:dyDescent="0.25">
      <c r="B66" s="25" t="s">
        <v>228</v>
      </c>
      <c r="C66" s="37" t="s">
        <v>3</v>
      </c>
      <c r="D66" s="29"/>
      <c r="E66" s="105" t="s">
        <v>85</v>
      </c>
      <c r="F66" s="25">
        <v>176535</v>
      </c>
      <c r="G66" s="29">
        <v>177070</v>
      </c>
      <c r="H66" s="29">
        <f t="shared" si="3"/>
        <v>535</v>
      </c>
      <c r="I66" s="29">
        <v>8</v>
      </c>
      <c r="J66" s="30">
        <v>0.1</v>
      </c>
      <c r="K66" s="25">
        <f t="shared" si="4"/>
        <v>428</v>
      </c>
      <c r="L66" s="32" t="s">
        <v>279</v>
      </c>
      <c r="M66" s="35"/>
      <c r="N66" s="4" t="s">
        <v>282</v>
      </c>
      <c r="O66" s="32" t="s">
        <v>279</v>
      </c>
      <c r="P66" s="40">
        <f t="shared" si="5"/>
        <v>428</v>
      </c>
    </row>
    <row r="67" spans="2:16" ht="16.5" x14ac:dyDescent="0.25">
      <c r="B67" s="25" t="s">
        <v>230</v>
      </c>
      <c r="C67" s="37" t="s">
        <v>3</v>
      </c>
      <c r="D67" s="29"/>
      <c r="E67" s="105" t="s">
        <v>85</v>
      </c>
      <c r="F67" s="25">
        <v>177135</v>
      </c>
      <c r="G67" s="29">
        <v>177615</v>
      </c>
      <c r="H67" s="29">
        <f t="shared" si="3"/>
        <v>480</v>
      </c>
      <c r="I67" s="29">
        <v>8</v>
      </c>
      <c r="J67" s="30">
        <v>0.1</v>
      </c>
      <c r="K67" s="25">
        <f t="shared" si="4"/>
        <v>384</v>
      </c>
      <c r="L67" s="32" t="s">
        <v>279</v>
      </c>
      <c r="M67" s="35"/>
      <c r="N67" s="4" t="s">
        <v>282</v>
      </c>
      <c r="O67" s="32" t="s">
        <v>279</v>
      </c>
      <c r="P67" s="40">
        <f t="shared" si="5"/>
        <v>384</v>
      </c>
    </row>
    <row r="68" spans="2:16" ht="16.5" x14ac:dyDescent="0.25">
      <c r="B68" s="25" t="s">
        <v>232</v>
      </c>
      <c r="C68" s="37" t="s">
        <v>3</v>
      </c>
      <c r="D68" s="29"/>
      <c r="E68" s="105" t="s">
        <v>85</v>
      </c>
      <c r="F68" s="25">
        <v>178190</v>
      </c>
      <c r="G68" s="29">
        <v>178230</v>
      </c>
      <c r="H68" s="29">
        <f t="shared" si="3"/>
        <v>40</v>
      </c>
      <c r="I68" s="29">
        <v>4</v>
      </c>
      <c r="J68" s="30">
        <v>0.1</v>
      </c>
      <c r="K68" s="25">
        <f t="shared" si="4"/>
        <v>16</v>
      </c>
      <c r="L68" s="32" t="s">
        <v>279</v>
      </c>
      <c r="M68" s="35"/>
      <c r="N68" s="4" t="s">
        <v>282</v>
      </c>
      <c r="O68" s="32" t="s">
        <v>279</v>
      </c>
      <c r="P68" s="40">
        <f t="shared" si="5"/>
        <v>16</v>
      </c>
    </row>
    <row r="69" spans="2:16" ht="16.5" x14ac:dyDescent="0.25">
      <c r="B69" s="25" t="s">
        <v>233</v>
      </c>
      <c r="C69" s="37" t="s">
        <v>3</v>
      </c>
      <c r="D69" s="29"/>
      <c r="E69" s="105" t="s">
        <v>85</v>
      </c>
      <c r="F69" s="25">
        <v>178505</v>
      </c>
      <c r="G69" s="29">
        <v>178535</v>
      </c>
      <c r="H69" s="29">
        <f t="shared" si="3"/>
        <v>30</v>
      </c>
      <c r="I69" s="29">
        <v>6</v>
      </c>
      <c r="J69" s="30">
        <v>0.1</v>
      </c>
      <c r="K69" s="25">
        <f t="shared" si="4"/>
        <v>18</v>
      </c>
      <c r="L69" s="32" t="s">
        <v>279</v>
      </c>
      <c r="M69" s="35"/>
      <c r="N69" s="4" t="s">
        <v>282</v>
      </c>
      <c r="O69" s="32" t="s">
        <v>279</v>
      </c>
      <c r="P69" s="40">
        <f t="shared" si="5"/>
        <v>18</v>
      </c>
    </row>
    <row r="70" spans="2:16" ht="16.5" x14ac:dyDescent="0.25">
      <c r="B70" s="25" t="s">
        <v>234</v>
      </c>
      <c r="C70" s="37" t="s">
        <v>3</v>
      </c>
      <c r="D70" s="29"/>
      <c r="E70" s="105" t="s">
        <v>85</v>
      </c>
      <c r="F70" s="25">
        <v>178910</v>
      </c>
      <c r="G70" s="29">
        <v>179000</v>
      </c>
      <c r="H70" s="29">
        <f t="shared" si="3"/>
        <v>90</v>
      </c>
      <c r="I70" s="29">
        <v>5</v>
      </c>
      <c r="J70" s="30">
        <v>0.1</v>
      </c>
      <c r="K70" s="25">
        <f t="shared" si="4"/>
        <v>45</v>
      </c>
      <c r="L70" s="32" t="s">
        <v>279</v>
      </c>
      <c r="M70" s="35"/>
      <c r="N70" s="4" t="s">
        <v>282</v>
      </c>
      <c r="O70" s="32" t="s">
        <v>279</v>
      </c>
      <c r="P70" s="40">
        <f t="shared" si="5"/>
        <v>45</v>
      </c>
    </row>
    <row r="71" spans="2:16" ht="16.5" x14ac:dyDescent="0.25">
      <c r="B71" s="25" t="s">
        <v>237</v>
      </c>
      <c r="C71" s="37" t="s">
        <v>3</v>
      </c>
      <c r="D71" s="29"/>
      <c r="E71" s="105" t="s">
        <v>85</v>
      </c>
      <c r="F71" s="25">
        <v>179935</v>
      </c>
      <c r="G71" s="29">
        <v>179945</v>
      </c>
      <c r="H71" s="29">
        <f t="shared" si="3"/>
        <v>10</v>
      </c>
      <c r="I71" s="29">
        <v>4</v>
      </c>
      <c r="J71" s="30">
        <v>0.1</v>
      </c>
      <c r="K71" s="25">
        <f t="shared" si="4"/>
        <v>4</v>
      </c>
      <c r="L71" s="32" t="s">
        <v>279</v>
      </c>
      <c r="M71" s="35"/>
      <c r="N71" s="4" t="s">
        <v>282</v>
      </c>
      <c r="O71" s="32" t="s">
        <v>279</v>
      </c>
      <c r="P71" s="40">
        <f t="shared" si="5"/>
        <v>4</v>
      </c>
    </row>
    <row r="72" spans="2:16" ht="16.5" x14ac:dyDescent="0.25">
      <c r="B72" s="25" t="s">
        <v>238</v>
      </c>
      <c r="C72" s="37" t="s">
        <v>3</v>
      </c>
      <c r="D72" s="29"/>
      <c r="E72" s="105" t="s">
        <v>85</v>
      </c>
      <c r="F72" s="25">
        <v>181195</v>
      </c>
      <c r="G72" s="29">
        <v>181205</v>
      </c>
      <c r="H72" s="29">
        <f t="shared" ref="H72" si="6">G72-F72</f>
        <v>10</v>
      </c>
      <c r="I72" s="29">
        <v>5</v>
      </c>
      <c r="J72" s="30">
        <v>0.1</v>
      </c>
      <c r="K72" s="25">
        <f t="shared" ref="K72" si="7">H72*I72*J72</f>
        <v>5</v>
      </c>
      <c r="L72" s="32" t="s">
        <v>279</v>
      </c>
      <c r="M72" s="35"/>
      <c r="N72" s="4" t="s">
        <v>282</v>
      </c>
      <c r="O72" s="32" t="s">
        <v>279</v>
      </c>
      <c r="P72" s="40">
        <f t="shared" si="5"/>
        <v>5</v>
      </c>
    </row>
    <row r="73" spans="2:16" x14ac:dyDescent="0.25">
      <c r="B73" s="119"/>
      <c r="C73" s="120"/>
      <c r="D73" s="121"/>
      <c r="E73" s="122"/>
      <c r="F73" s="121"/>
      <c r="G73" s="121"/>
      <c r="H73" s="121"/>
      <c r="I73" s="121"/>
      <c r="J73" s="121"/>
      <c r="K73" s="121"/>
      <c r="L73" s="124"/>
      <c r="M73" s="35"/>
      <c r="N73" s="125"/>
      <c r="O73" s="121"/>
      <c r="P73" s="126"/>
    </row>
    <row r="74" spans="2:16" ht="16.5" x14ac:dyDescent="0.25">
      <c r="B74" s="25" t="s">
        <v>326</v>
      </c>
      <c r="C74" s="37" t="s">
        <v>3</v>
      </c>
      <c r="D74" s="29"/>
      <c r="E74" s="2" t="s">
        <v>131</v>
      </c>
      <c r="F74" s="25">
        <v>136070</v>
      </c>
      <c r="G74" s="29">
        <v>136240</v>
      </c>
      <c r="H74" s="29">
        <f t="shared" ref="H74:H81" si="8">G74-F74</f>
        <v>170</v>
      </c>
      <c r="I74" s="29">
        <v>8</v>
      </c>
      <c r="J74" s="30">
        <v>0.1</v>
      </c>
      <c r="K74" s="25">
        <f t="shared" ref="K74:K81" si="9">H74*I74*J74</f>
        <v>136</v>
      </c>
      <c r="L74" s="32" t="s">
        <v>279</v>
      </c>
      <c r="M74" s="35"/>
      <c r="N74" s="4"/>
      <c r="O74" s="32"/>
      <c r="P74" s="60"/>
    </row>
    <row r="75" spans="2:16" ht="16.5" x14ac:dyDescent="0.25">
      <c r="B75" s="25" t="s">
        <v>327</v>
      </c>
      <c r="C75" s="37" t="s">
        <v>3</v>
      </c>
      <c r="D75" s="29"/>
      <c r="E75" s="2" t="s">
        <v>131</v>
      </c>
      <c r="F75" s="25">
        <v>136810</v>
      </c>
      <c r="G75" s="29">
        <v>136995</v>
      </c>
      <c r="H75" s="29">
        <f t="shared" si="8"/>
        <v>185</v>
      </c>
      <c r="I75" s="29">
        <v>8</v>
      </c>
      <c r="J75" s="30">
        <v>0.1</v>
      </c>
      <c r="K75" s="25">
        <f t="shared" si="9"/>
        <v>148</v>
      </c>
      <c r="L75" s="32" t="s">
        <v>279</v>
      </c>
      <c r="M75" s="35"/>
      <c r="N75" s="4"/>
      <c r="O75" s="32"/>
      <c r="P75" s="60"/>
    </row>
    <row r="76" spans="2:16" ht="16.5" x14ac:dyDescent="0.25">
      <c r="B76" s="25" t="s">
        <v>343</v>
      </c>
      <c r="C76" s="37" t="s">
        <v>3</v>
      </c>
      <c r="D76" s="29"/>
      <c r="E76" s="2" t="s">
        <v>131</v>
      </c>
      <c r="F76" s="25">
        <v>142780</v>
      </c>
      <c r="G76" s="29">
        <v>142840</v>
      </c>
      <c r="H76" s="29">
        <f t="shared" si="8"/>
        <v>60</v>
      </c>
      <c r="I76" s="29">
        <v>2</v>
      </c>
      <c r="J76" s="30">
        <v>0.1</v>
      </c>
      <c r="K76" s="25">
        <f t="shared" si="9"/>
        <v>12</v>
      </c>
      <c r="L76" s="32" t="s">
        <v>279</v>
      </c>
      <c r="M76" s="35"/>
      <c r="N76" s="4"/>
      <c r="O76" s="32"/>
      <c r="P76" s="60"/>
    </row>
    <row r="77" spans="2:16" ht="16.5" x14ac:dyDescent="0.25">
      <c r="B77" s="25" t="s">
        <v>349</v>
      </c>
      <c r="C77" s="37" t="s">
        <v>3</v>
      </c>
      <c r="D77" s="29"/>
      <c r="E77" s="2" t="s">
        <v>131</v>
      </c>
      <c r="F77" s="25">
        <v>143875</v>
      </c>
      <c r="G77" s="29">
        <v>143905</v>
      </c>
      <c r="H77" s="29">
        <f t="shared" si="8"/>
        <v>30</v>
      </c>
      <c r="I77" s="29">
        <v>3</v>
      </c>
      <c r="J77" s="30">
        <v>0.15</v>
      </c>
      <c r="K77" s="25">
        <f t="shared" si="9"/>
        <v>13.5</v>
      </c>
      <c r="L77" s="32" t="s">
        <v>279</v>
      </c>
      <c r="M77" s="35"/>
      <c r="N77" s="4"/>
      <c r="O77" s="32"/>
      <c r="P77" s="60"/>
    </row>
    <row r="78" spans="2:16" ht="16.5" x14ac:dyDescent="0.25">
      <c r="B78" s="25" t="s">
        <v>354</v>
      </c>
      <c r="C78" s="37" t="s">
        <v>3</v>
      </c>
      <c r="D78" s="29"/>
      <c r="E78" s="2" t="s">
        <v>131</v>
      </c>
      <c r="F78" s="25">
        <v>147560</v>
      </c>
      <c r="G78" s="29">
        <v>147640</v>
      </c>
      <c r="H78" s="29">
        <f t="shared" si="8"/>
        <v>80</v>
      </c>
      <c r="I78" s="29">
        <v>8</v>
      </c>
      <c r="J78" s="30">
        <v>0.2</v>
      </c>
      <c r="K78" s="25">
        <f t="shared" si="9"/>
        <v>128</v>
      </c>
      <c r="L78" s="32" t="s">
        <v>279</v>
      </c>
      <c r="M78" s="35"/>
      <c r="N78" s="4"/>
      <c r="O78" s="32"/>
      <c r="P78" s="60"/>
    </row>
    <row r="79" spans="2:16" ht="16.5" x14ac:dyDescent="0.25">
      <c r="B79" s="25" t="s">
        <v>177</v>
      </c>
      <c r="C79" s="37" t="s">
        <v>3</v>
      </c>
      <c r="D79" s="29"/>
      <c r="E79" s="105" t="s">
        <v>131</v>
      </c>
      <c r="F79" s="25">
        <v>156360</v>
      </c>
      <c r="G79" s="29">
        <v>156500</v>
      </c>
      <c r="H79" s="29">
        <f t="shared" si="8"/>
        <v>140</v>
      </c>
      <c r="I79" s="29">
        <v>8</v>
      </c>
      <c r="J79" s="30">
        <v>0.1</v>
      </c>
      <c r="K79" s="25">
        <f t="shared" si="9"/>
        <v>112</v>
      </c>
      <c r="L79" s="32" t="s">
        <v>279</v>
      </c>
      <c r="M79" s="35"/>
      <c r="N79" s="4"/>
      <c r="O79" s="32"/>
      <c r="P79" s="60"/>
    </row>
    <row r="80" spans="2:16" ht="16.5" x14ac:dyDescent="0.25">
      <c r="B80" s="25" t="s">
        <v>189</v>
      </c>
      <c r="C80" s="37" t="s">
        <v>3</v>
      </c>
      <c r="D80" s="29"/>
      <c r="E80" s="105" t="s">
        <v>131</v>
      </c>
      <c r="F80" s="25">
        <v>160540</v>
      </c>
      <c r="G80" s="29">
        <v>160605</v>
      </c>
      <c r="H80" s="29">
        <f t="shared" si="8"/>
        <v>65</v>
      </c>
      <c r="I80" s="29">
        <v>8</v>
      </c>
      <c r="J80" s="30">
        <v>0.2</v>
      </c>
      <c r="K80" s="25">
        <f t="shared" si="9"/>
        <v>104</v>
      </c>
      <c r="L80" s="32" t="s">
        <v>279</v>
      </c>
      <c r="M80" s="35"/>
      <c r="N80" s="4"/>
      <c r="O80" s="32"/>
      <c r="P80" s="60"/>
    </row>
    <row r="81" spans="2:16" ht="16.5" x14ac:dyDescent="0.25">
      <c r="B81" s="25" t="s">
        <v>209</v>
      </c>
      <c r="C81" s="37" t="s">
        <v>3</v>
      </c>
      <c r="D81" s="29"/>
      <c r="E81" s="105" t="s">
        <v>131</v>
      </c>
      <c r="F81" s="25">
        <v>168610</v>
      </c>
      <c r="G81" s="29">
        <v>168680</v>
      </c>
      <c r="H81" s="29">
        <f t="shared" si="8"/>
        <v>70</v>
      </c>
      <c r="I81" s="29">
        <v>8</v>
      </c>
      <c r="J81" s="30">
        <v>0.1</v>
      </c>
      <c r="K81" s="25">
        <f t="shared" si="9"/>
        <v>56</v>
      </c>
      <c r="L81" s="32" t="s">
        <v>279</v>
      </c>
      <c r="M81" s="35"/>
      <c r="N81" s="4"/>
      <c r="O81" s="32"/>
      <c r="P81" s="60"/>
    </row>
    <row r="82" spans="2:16" x14ac:dyDescent="0.25">
      <c r="B82" s="119"/>
      <c r="C82" s="120"/>
      <c r="D82" s="121"/>
      <c r="E82" s="122"/>
      <c r="F82" s="121"/>
      <c r="G82" s="121"/>
      <c r="H82" s="121"/>
      <c r="I82" s="121"/>
      <c r="J82" s="121"/>
      <c r="K82" s="121"/>
      <c r="L82" s="124"/>
      <c r="M82" s="35"/>
      <c r="N82" s="125"/>
      <c r="O82" s="121"/>
      <c r="P82" s="127"/>
    </row>
    <row r="83" spans="2:16" ht="16.5" x14ac:dyDescent="0.25">
      <c r="B83" s="25" t="s">
        <v>69</v>
      </c>
      <c r="C83" s="37" t="s">
        <v>3</v>
      </c>
      <c r="D83" s="29"/>
      <c r="E83" s="2" t="s">
        <v>70</v>
      </c>
      <c r="F83" s="25">
        <v>104670</v>
      </c>
      <c r="G83" s="29">
        <v>104675</v>
      </c>
      <c r="H83" s="29">
        <f>G83-F83</f>
        <v>5</v>
      </c>
      <c r="I83" s="29">
        <v>8</v>
      </c>
      <c r="J83" s="30">
        <v>0.1</v>
      </c>
      <c r="K83" s="41">
        <f>H83*I83*J83</f>
        <v>4</v>
      </c>
      <c r="L83" s="32" t="s">
        <v>279</v>
      </c>
      <c r="M83" s="35"/>
      <c r="N83" s="4"/>
      <c r="O83" s="32"/>
      <c r="P83" s="40"/>
    </row>
    <row r="84" spans="2:16" x14ac:dyDescent="0.25">
      <c r="B84" s="119"/>
      <c r="C84" s="120"/>
      <c r="D84" s="121"/>
      <c r="E84" s="120"/>
      <c r="F84" s="121"/>
      <c r="G84" s="121"/>
      <c r="H84" s="121"/>
      <c r="I84" s="121"/>
      <c r="J84" s="121"/>
      <c r="K84" s="128"/>
      <c r="L84" s="124"/>
      <c r="M84" s="35"/>
      <c r="N84" s="125"/>
      <c r="O84" s="121"/>
      <c r="P84" s="126"/>
    </row>
    <row r="85" spans="2:16" ht="16.5" x14ac:dyDescent="0.25">
      <c r="B85" s="25" t="s">
        <v>17</v>
      </c>
      <c r="C85" s="37" t="s">
        <v>3</v>
      </c>
      <c r="D85" s="29"/>
      <c r="E85" s="2" t="s">
        <v>18</v>
      </c>
      <c r="F85" s="25">
        <v>69720</v>
      </c>
      <c r="G85" s="29">
        <v>69930</v>
      </c>
      <c r="H85" s="29">
        <f t="shared" ref="H85:H92" si="10">G85-F85</f>
        <v>210</v>
      </c>
      <c r="I85" s="29">
        <v>8</v>
      </c>
      <c r="J85" s="30">
        <v>0.1</v>
      </c>
      <c r="K85" s="25">
        <f t="shared" ref="K85:K90" si="11">H85*I85</f>
        <v>1680</v>
      </c>
      <c r="L85" s="32" t="s">
        <v>279</v>
      </c>
      <c r="M85" s="35"/>
      <c r="N85" s="4" t="s">
        <v>277</v>
      </c>
      <c r="O85" s="32" t="s">
        <v>279</v>
      </c>
      <c r="P85" s="40">
        <f t="shared" ref="P85:P92" si="12">H85*I85*J85</f>
        <v>168</v>
      </c>
    </row>
    <row r="86" spans="2:16" ht="16.5" x14ac:dyDescent="0.25">
      <c r="B86" s="25" t="s">
        <v>22</v>
      </c>
      <c r="C86" s="37" t="s">
        <v>3</v>
      </c>
      <c r="D86" s="29"/>
      <c r="E86" s="2" t="s">
        <v>18</v>
      </c>
      <c r="F86" s="25">
        <v>74405</v>
      </c>
      <c r="G86" s="29">
        <v>74685</v>
      </c>
      <c r="H86" s="29">
        <f t="shared" si="10"/>
        <v>280</v>
      </c>
      <c r="I86" s="29">
        <v>8</v>
      </c>
      <c r="J86" s="30">
        <v>0.1</v>
      </c>
      <c r="K86" s="25">
        <f t="shared" si="11"/>
        <v>2240</v>
      </c>
      <c r="L86" s="32" t="s">
        <v>279</v>
      </c>
      <c r="M86" s="35"/>
      <c r="N86" s="4" t="s">
        <v>277</v>
      </c>
      <c r="O86" s="32" t="s">
        <v>279</v>
      </c>
      <c r="P86" s="40">
        <f t="shared" si="12"/>
        <v>224</v>
      </c>
    </row>
    <row r="87" spans="2:16" ht="16.5" x14ac:dyDescent="0.25">
      <c r="B87" s="25" t="s">
        <v>38</v>
      </c>
      <c r="C87" s="37" t="s">
        <v>3</v>
      </c>
      <c r="D87" s="29"/>
      <c r="E87" s="2" t="s">
        <v>18</v>
      </c>
      <c r="F87" s="25">
        <v>91365</v>
      </c>
      <c r="G87" s="29">
        <v>91445</v>
      </c>
      <c r="H87" s="29">
        <f t="shared" si="10"/>
        <v>80</v>
      </c>
      <c r="I87" s="29">
        <v>8</v>
      </c>
      <c r="J87" s="30">
        <v>0.1</v>
      </c>
      <c r="K87" s="25">
        <f t="shared" si="11"/>
        <v>640</v>
      </c>
      <c r="L87" s="32" t="s">
        <v>279</v>
      </c>
      <c r="M87" s="35"/>
      <c r="N87" s="4" t="s">
        <v>277</v>
      </c>
      <c r="O87" s="32" t="s">
        <v>279</v>
      </c>
      <c r="P87" s="40">
        <f t="shared" si="12"/>
        <v>64</v>
      </c>
    </row>
    <row r="88" spans="2:16" ht="16.5" x14ac:dyDescent="0.25">
      <c r="B88" s="25" t="s">
        <v>40</v>
      </c>
      <c r="C88" s="37" t="s">
        <v>3</v>
      </c>
      <c r="D88" s="29"/>
      <c r="E88" s="2" t="s">
        <v>18</v>
      </c>
      <c r="F88" s="25">
        <v>92440</v>
      </c>
      <c r="G88" s="29">
        <v>92510</v>
      </c>
      <c r="H88" s="29">
        <f t="shared" si="10"/>
        <v>70</v>
      </c>
      <c r="I88" s="29">
        <v>8</v>
      </c>
      <c r="J88" s="30">
        <v>0.1</v>
      </c>
      <c r="K88" s="25">
        <f t="shared" si="11"/>
        <v>560</v>
      </c>
      <c r="L88" s="32" t="s">
        <v>279</v>
      </c>
      <c r="M88" s="35"/>
      <c r="N88" s="4" t="s">
        <v>277</v>
      </c>
      <c r="O88" s="32" t="s">
        <v>279</v>
      </c>
      <c r="P88" s="40">
        <f t="shared" si="12"/>
        <v>56</v>
      </c>
    </row>
    <row r="89" spans="2:16" ht="16.5" x14ac:dyDescent="0.25">
      <c r="B89" s="25" t="s">
        <v>42</v>
      </c>
      <c r="C89" s="37" t="s">
        <v>3</v>
      </c>
      <c r="D89" s="29"/>
      <c r="E89" s="2" t="s">
        <v>18</v>
      </c>
      <c r="F89" s="25">
        <v>92880</v>
      </c>
      <c r="G89" s="29">
        <v>92955</v>
      </c>
      <c r="H89" s="29">
        <f t="shared" si="10"/>
        <v>75</v>
      </c>
      <c r="I89" s="29">
        <v>8</v>
      </c>
      <c r="J89" s="30">
        <v>0.1</v>
      </c>
      <c r="K89" s="25">
        <f t="shared" si="11"/>
        <v>600</v>
      </c>
      <c r="L89" s="32" t="s">
        <v>279</v>
      </c>
      <c r="M89" s="35"/>
      <c r="N89" s="4" t="s">
        <v>277</v>
      </c>
      <c r="O89" s="32" t="s">
        <v>279</v>
      </c>
      <c r="P89" s="40">
        <f t="shared" si="12"/>
        <v>60</v>
      </c>
    </row>
    <row r="90" spans="2:16" ht="16.5" x14ac:dyDescent="0.25">
      <c r="B90" s="25" t="s">
        <v>44</v>
      </c>
      <c r="C90" s="37" t="s">
        <v>3</v>
      </c>
      <c r="D90" s="29"/>
      <c r="E90" s="2" t="s">
        <v>18</v>
      </c>
      <c r="F90" s="25">
        <v>93410</v>
      </c>
      <c r="G90" s="29">
        <v>93610</v>
      </c>
      <c r="H90" s="29">
        <f t="shared" si="10"/>
        <v>200</v>
      </c>
      <c r="I90" s="29">
        <v>8</v>
      </c>
      <c r="J90" s="30">
        <v>0.1</v>
      </c>
      <c r="K90" s="25">
        <f t="shared" si="11"/>
        <v>1600</v>
      </c>
      <c r="L90" s="32" t="s">
        <v>279</v>
      </c>
      <c r="M90" s="35"/>
      <c r="N90" s="4" t="s">
        <v>277</v>
      </c>
      <c r="O90" s="32" t="s">
        <v>279</v>
      </c>
      <c r="P90" s="40">
        <f t="shared" si="12"/>
        <v>160</v>
      </c>
    </row>
    <row r="91" spans="2:16" ht="16.5" x14ac:dyDescent="0.25">
      <c r="B91" s="25" t="s">
        <v>80</v>
      </c>
      <c r="C91" s="37" t="s">
        <v>3</v>
      </c>
      <c r="D91" s="29"/>
      <c r="E91" s="2" t="s">
        <v>18</v>
      </c>
      <c r="F91" s="25">
        <v>109755</v>
      </c>
      <c r="G91" s="29">
        <v>109875</v>
      </c>
      <c r="H91" s="29">
        <f t="shared" si="10"/>
        <v>120</v>
      </c>
      <c r="I91" s="29">
        <v>10</v>
      </c>
      <c r="J91" s="30">
        <v>0.1</v>
      </c>
      <c r="K91" s="25">
        <f>H91*I91*J91</f>
        <v>120</v>
      </c>
      <c r="L91" s="32" t="s">
        <v>279</v>
      </c>
      <c r="M91" s="35"/>
      <c r="N91" s="4" t="s">
        <v>281</v>
      </c>
      <c r="O91" s="32" t="s">
        <v>279</v>
      </c>
      <c r="P91" s="40">
        <f t="shared" si="12"/>
        <v>120</v>
      </c>
    </row>
    <row r="92" spans="2:16" ht="16.5" x14ac:dyDescent="0.25">
      <c r="B92" s="25" t="s">
        <v>196</v>
      </c>
      <c r="C92" s="37" t="s">
        <v>3</v>
      </c>
      <c r="D92" s="29"/>
      <c r="E92" s="105" t="s">
        <v>18</v>
      </c>
      <c r="F92" s="25">
        <v>163595</v>
      </c>
      <c r="G92" s="29">
        <v>163760</v>
      </c>
      <c r="H92" s="29">
        <f t="shared" si="10"/>
        <v>165</v>
      </c>
      <c r="I92" s="29">
        <v>8</v>
      </c>
      <c r="J92" s="30">
        <v>0.1</v>
      </c>
      <c r="K92" s="25">
        <f>H92*I92</f>
        <v>1320</v>
      </c>
      <c r="L92" s="32" t="s">
        <v>279</v>
      </c>
      <c r="M92" s="35"/>
      <c r="N92" s="4" t="s">
        <v>282</v>
      </c>
      <c r="O92" s="32" t="s">
        <v>279</v>
      </c>
      <c r="P92" s="40">
        <f t="shared" si="12"/>
        <v>132</v>
      </c>
    </row>
    <row r="93" spans="2:16" x14ac:dyDescent="0.25">
      <c r="B93" s="119"/>
      <c r="C93" s="120"/>
      <c r="D93" s="121"/>
      <c r="E93" s="122"/>
      <c r="F93" s="121"/>
      <c r="G93" s="121"/>
      <c r="H93" s="121"/>
      <c r="I93" s="121"/>
      <c r="J93" s="121"/>
      <c r="K93" s="121"/>
      <c r="L93" s="124"/>
      <c r="M93" s="35"/>
      <c r="N93" s="125"/>
      <c r="O93" s="121"/>
      <c r="P93" s="126"/>
    </row>
    <row r="94" spans="2:16" ht="16.5" x14ac:dyDescent="0.25">
      <c r="B94" s="25" t="s">
        <v>53</v>
      </c>
      <c r="C94" s="37" t="s">
        <v>3</v>
      </c>
      <c r="D94" s="29"/>
      <c r="E94" s="2" t="s">
        <v>54</v>
      </c>
      <c r="F94" s="25">
        <v>97180</v>
      </c>
      <c r="G94" s="29">
        <v>97260</v>
      </c>
      <c r="H94" s="29">
        <f t="shared" ref="H94:H103" si="13">G94-F94</f>
        <v>80</v>
      </c>
      <c r="I94" s="29">
        <v>8</v>
      </c>
      <c r="J94" s="30">
        <v>0.15</v>
      </c>
      <c r="K94" s="41">
        <f>H94*I94*J94</f>
        <v>96</v>
      </c>
      <c r="L94" s="32" t="s">
        <v>279</v>
      </c>
      <c r="M94" s="35"/>
      <c r="N94" s="4" t="s">
        <v>277</v>
      </c>
      <c r="O94" s="32" t="s">
        <v>279</v>
      </c>
      <c r="P94" s="40">
        <f t="shared" ref="P94:P103" si="14">H94*I94*J94</f>
        <v>96</v>
      </c>
    </row>
    <row r="95" spans="2:16" ht="16.5" x14ac:dyDescent="0.25">
      <c r="B95" s="25" t="s">
        <v>333</v>
      </c>
      <c r="C95" s="37" t="s">
        <v>3</v>
      </c>
      <c r="D95" s="29"/>
      <c r="E95" s="2" t="s">
        <v>54</v>
      </c>
      <c r="F95" s="25">
        <v>139195</v>
      </c>
      <c r="G95" s="29">
        <v>139335</v>
      </c>
      <c r="H95" s="29">
        <f t="shared" si="13"/>
        <v>140</v>
      </c>
      <c r="I95" s="29">
        <v>8</v>
      </c>
      <c r="J95" s="30">
        <v>0.15</v>
      </c>
      <c r="K95" s="25">
        <f>H95</f>
        <v>140</v>
      </c>
      <c r="L95" s="32" t="s">
        <v>279</v>
      </c>
      <c r="M95" s="35"/>
      <c r="N95" s="4" t="s">
        <v>281</v>
      </c>
      <c r="O95" s="32" t="s">
        <v>279</v>
      </c>
      <c r="P95" s="40">
        <f t="shared" si="14"/>
        <v>168</v>
      </c>
    </row>
    <row r="96" spans="2:16" ht="16.5" x14ac:dyDescent="0.25">
      <c r="B96" s="25" t="s">
        <v>368</v>
      </c>
      <c r="C96" s="37" t="s">
        <v>3</v>
      </c>
      <c r="D96" s="29"/>
      <c r="E96" s="105" t="s">
        <v>54</v>
      </c>
      <c r="F96" s="25">
        <v>152930</v>
      </c>
      <c r="G96" s="29">
        <v>153260</v>
      </c>
      <c r="H96" s="29">
        <f t="shared" si="13"/>
        <v>330</v>
      </c>
      <c r="I96" s="29">
        <v>8</v>
      </c>
      <c r="J96" s="30">
        <v>0.15</v>
      </c>
      <c r="K96" s="25">
        <f t="shared" ref="K96:K103" si="15">H96*I96</f>
        <v>2640</v>
      </c>
      <c r="L96" s="32" t="s">
        <v>279</v>
      </c>
      <c r="M96" s="35"/>
      <c r="N96" s="4" t="s">
        <v>282</v>
      </c>
      <c r="O96" s="32" t="s">
        <v>279</v>
      </c>
      <c r="P96" s="40">
        <f t="shared" si="14"/>
        <v>396</v>
      </c>
    </row>
    <row r="97" spans="2:16" ht="16.5" x14ac:dyDescent="0.25">
      <c r="B97" s="25" t="s">
        <v>181</v>
      </c>
      <c r="C97" s="37" t="s">
        <v>3</v>
      </c>
      <c r="D97" s="29"/>
      <c r="E97" s="105" t="s">
        <v>54</v>
      </c>
      <c r="F97" s="25">
        <v>157440</v>
      </c>
      <c r="G97" s="29">
        <v>157530</v>
      </c>
      <c r="H97" s="29">
        <f t="shared" si="13"/>
        <v>90</v>
      </c>
      <c r="I97" s="29">
        <v>8</v>
      </c>
      <c r="J97" s="30">
        <v>0.15</v>
      </c>
      <c r="K97" s="25">
        <f t="shared" si="15"/>
        <v>720</v>
      </c>
      <c r="L97" s="32" t="s">
        <v>279</v>
      </c>
      <c r="M97" s="35"/>
      <c r="N97" s="4" t="s">
        <v>282</v>
      </c>
      <c r="O97" s="32" t="s">
        <v>279</v>
      </c>
      <c r="P97" s="40">
        <f t="shared" si="14"/>
        <v>108</v>
      </c>
    </row>
    <row r="98" spans="2:16" ht="16.5" x14ac:dyDescent="0.25">
      <c r="B98" s="25" t="s">
        <v>190</v>
      </c>
      <c r="C98" s="37" t="s">
        <v>3</v>
      </c>
      <c r="D98" s="29"/>
      <c r="E98" s="105" t="s">
        <v>54</v>
      </c>
      <c r="F98" s="25">
        <v>160605</v>
      </c>
      <c r="G98" s="29">
        <v>160805</v>
      </c>
      <c r="H98" s="29">
        <f t="shared" si="13"/>
        <v>200</v>
      </c>
      <c r="I98" s="29">
        <v>8</v>
      </c>
      <c r="J98" s="30">
        <v>0.15</v>
      </c>
      <c r="K98" s="25">
        <f t="shared" si="15"/>
        <v>1600</v>
      </c>
      <c r="L98" s="32" t="s">
        <v>279</v>
      </c>
      <c r="M98" s="35"/>
      <c r="N98" s="4" t="s">
        <v>282</v>
      </c>
      <c r="O98" s="32" t="s">
        <v>279</v>
      </c>
      <c r="P98" s="40">
        <f t="shared" si="14"/>
        <v>240</v>
      </c>
    </row>
    <row r="99" spans="2:16" ht="16.5" x14ac:dyDescent="0.25">
      <c r="B99" s="25" t="s">
        <v>210</v>
      </c>
      <c r="C99" s="37" t="s">
        <v>3</v>
      </c>
      <c r="D99" s="29"/>
      <c r="E99" s="105" t="s">
        <v>54</v>
      </c>
      <c r="F99" s="25">
        <v>169235</v>
      </c>
      <c r="G99" s="29">
        <v>169300</v>
      </c>
      <c r="H99" s="29">
        <f t="shared" si="13"/>
        <v>65</v>
      </c>
      <c r="I99" s="29">
        <v>8</v>
      </c>
      <c r="J99" s="30">
        <v>0.15</v>
      </c>
      <c r="K99" s="25">
        <f t="shared" si="15"/>
        <v>520</v>
      </c>
      <c r="L99" s="32" t="s">
        <v>279</v>
      </c>
      <c r="M99" s="35"/>
      <c r="N99" s="4" t="s">
        <v>282</v>
      </c>
      <c r="O99" s="32" t="s">
        <v>279</v>
      </c>
      <c r="P99" s="40">
        <f t="shared" si="14"/>
        <v>78</v>
      </c>
    </row>
    <row r="100" spans="2:16" ht="16.5" x14ac:dyDescent="0.25">
      <c r="B100" s="25" t="s">
        <v>218</v>
      </c>
      <c r="C100" s="37" t="s">
        <v>3</v>
      </c>
      <c r="D100" s="29"/>
      <c r="E100" s="105" t="s">
        <v>54</v>
      </c>
      <c r="F100" s="25">
        <v>173450</v>
      </c>
      <c r="G100" s="29">
        <v>173760</v>
      </c>
      <c r="H100" s="29">
        <f t="shared" si="13"/>
        <v>310</v>
      </c>
      <c r="I100" s="29">
        <v>8</v>
      </c>
      <c r="J100" s="30">
        <v>0.15</v>
      </c>
      <c r="K100" s="25">
        <f t="shared" si="15"/>
        <v>2480</v>
      </c>
      <c r="L100" s="32" t="s">
        <v>279</v>
      </c>
      <c r="M100" s="35"/>
      <c r="N100" s="4" t="s">
        <v>282</v>
      </c>
      <c r="O100" s="32" t="s">
        <v>279</v>
      </c>
      <c r="P100" s="40">
        <f t="shared" si="14"/>
        <v>372</v>
      </c>
    </row>
    <row r="101" spans="2:16" ht="16.5" x14ac:dyDescent="0.25">
      <c r="B101" s="25" t="s">
        <v>227</v>
      </c>
      <c r="C101" s="37" t="s">
        <v>3</v>
      </c>
      <c r="D101" s="29"/>
      <c r="E101" s="105" t="s">
        <v>54</v>
      </c>
      <c r="F101" s="25">
        <v>176445</v>
      </c>
      <c r="G101" s="29">
        <v>176535</v>
      </c>
      <c r="H101" s="29">
        <f t="shared" si="13"/>
        <v>90</v>
      </c>
      <c r="I101" s="29">
        <v>8</v>
      </c>
      <c r="J101" s="30">
        <v>0.15</v>
      </c>
      <c r="K101" s="25">
        <f t="shared" si="15"/>
        <v>720</v>
      </c>
      <c r="L101" s="32" t="s">
        <v>279</v>
      </c>
      <c r="M101" s="35"/>
      <c r="N101" s="4" t="s">
        <v>282</v>
      </c>
      <c r="O101" s="32" t="s">
        <v>279</v>
      </c>
      <c r="P101" s="40">
        <f t="shared" si="14"/>
        <v>108</v>
      </c>
    </row>
    <row r="102" spans="2:16" ht="16.5" x14ac:dyDescent="0.25">
      <c r="B102" s="25" t="s">
        <v>229</v>
      </c>
      <c r="C102" s="37" t="s">
        <v>3</v>
      </c>
      <c r="D102" s="29"/>
      <c r="E102" s="105" t="s">
        <v>54</v>
      </c>
      <c r="F102" s="25">
        <v>177070</v>
      </c>
      <c r="G102" s="29">
        <v>177135</v>
      </c>
      <c r="H102" s="29">
        <f t="shared" si="13"/>
        <v>65</v>
      </c>
      <c r="I102" s="29">
        <v>8</v>
      </c>
      <c r="J102" s="30">
        <v>0.15</v>
      </c>
      <c r="K102" s="25">
        <f t="shared" si="15"/>
        <v>520</v>
      </c>
      <c r="L102" s="32" t="s">
        <v>279</v>
      </c>
      <c r="M102" s="35"/>
      <c r="N102" s="4" t="s">
        <v>282</v>
      </c>
      <c r="O102" s="32" t="s">
        <v>279</v>
      </c>
      <c r="P102" s="40">
        <f t="shared" si="14"/>
        <v>78</v>
      </c>
    </row>
    <row r="103" spans="2:16" ht="16.5" x14ac:dyDescent="0.25">
      <c r="B103" s="25" t="s">
        <v>243</v>
      </c>
      <c r="C103" s="37" t="s">
        <v>3</v>
      </c>
      <c r="D103" s="29"/>
      <c r="E103" s="105" t="s">
        <v>54</v>
      </c>
      <c r="F103" s="25">
        <v>183630</v>
      </c>
      <c r="G103" s="29">
        <v>183680</v>
      </c>
      <c r="H103" s="29">
        <f t="shared" si="13"/>
        <v>50</v>
      </c>
      <c r="I103" s="29">
        <v>8</v>
      </c>
      <c r="J103" s="30">
        <v>0.15</v>
      </c>
      <c r="K103" s="25">
        <f t="shared" si="15"/>
        <v>400</v>
      </c>
      <c r="L103" s="32" t="s">
        <v>279</v>
      </c>
      <c r="M103" s="35"/>
      <c r="N103" s="4" t="s">
        <v>282</v>
      </c>
      <c r="O103" s="32" t="s">
        <v>279</v>
      </c>
      <c r="P103" s="40">
        <f t="shared" si="14"/>
        <v>60</v>
      </c>
    </row>
    <row r="104" spans="2:16" x14ac:dyDescent="0.25">
      <c r="B104" s="119"/>
      <c r="C104" s="120"/>
      <c r="D104" s="121"/>
      <c r="E104" s="122"/>
      <c r="F104" s="121"/>
      <c r="G104" s="121"/>
      <c r="H104" s="121"/>
      <c r="I104" s="121"/>
      <c r="J104" s="121"/>
      <c r="K104" s="121"/>
      <c r="L104" s="124"/>
      <c r="M104" s="35"/>
      <c r="N104" s="125"/>
      <c r="O104" s="121"/>
      <c r="P104" s="126"/>
    </row>
    <row r="105" spans="2:16" x14ac:dyDescent="0.25">
      <c r="B105" s="25" t="s">
        <v>35</v>
      </c>
      <c r="C105" s="37" t="s">
        <v>3</v>
      </c>
      <c r="D105" s="29"/>
      <c r="E105" s="2" t="s">
        <v>36</v>
      </c>
      <c r="F105" s="25">
        <v>90790</v>
      </c>
      <c r="G105" s="29">
        <v>90970</v>
      </c>
      <c r="H105" s="29">
        <f t="shared" ref="H105:H125" si="16">G105-F105</f>
        <v>180</v>
      </c>
      <c r="I105" s="29"/>
      <c r="J105" s="30"/>
      <c r="K105" s="25">
        <f t="shared" ref="K105:K125" si="17">H105</f>
        <v>180</v>
      </c>
      <c r="L105" s="32" t="s">
        <v>7</v>
      </c>
      <c r="M105" s="35"/>
      <c r="N105" s="4"/>
      <c r="O105" s="32"/>
      <c r="P105" s="40"/>
    </row>
    <row r="106" spans="2:16" x14ac:dyDescent="0.25">
      <c r="B106" s="25" t="s">
        <v>45</v>
      </c>
      <c r="C106" s="37" t="s">
        <v>3</v>
      </c>
      <c r="D106" s="29"/>
      <c r="E106" s="2" t="s">
        <v>36</v>
      </c>
      <c r="F106" s="25">
        <v>93610</v>
      </c>
      <c r="G106" s="29">
        <v>93765</v>
      </c>
      <c r="H106" s="29">
        <f t="shared" si="16"/>
        <v>155</v>
      </c>
      <c r="I106" s="29"/>
      <c r="J106" s="30"/>
      <c r="K106" s="25">
        <f t="shared" si="17"/>
        <v>155</v>
      </c>
      <c r="L106" s="32" t="s">
        <v>7</v>
      </c>
      <c r="M106" s="35"/>
      <c r="N106" s="4"/>
      <c r="O106" s="32"/>
      <c r="P106" s="40"/>
    </row>
    <row r="107" spans="2:16" x14ac:dyDescent="0.25">
      <c r="B107" s="25" t="s">
        <v>51</v>
      </c>
      <c r="C107" s="37" t="s">
        <v>3</v>
      </c>
      <c r="D107" s="29"/>
      <c r="E107" s="2" t="s">
        <v>36</v>
      </c>
      <c r="F107" s="25">
        <v>95940</v>
      </c>
      <c r="G107" s="29">
        <v>96420</v>
      </c>
      <c r="H107" s="29">
        <f t="shared" si="16"/>
        <v>480</v>
      </c>
      <c r="I107" s="29"/>
      <c r="J107" s="30"/>
      <c r="K107" s="25">
        <f t="shared" si="17"/>
        <v>480</v>
      </c>
      <c r="L107" s="32" t="s">
        <v>7</v>
      </c>
      <c r="M107" s="35"/>
      <c r="N107" s="4"/>
      <c r="O107" s="32"/>
      <c r="P107" s="40"/>
    </row>
    <row r="108" spans="2:16" x14ac:dyDescent="0.25">
      <c r="B108" s="25" t="s">
        <v>52</v>
      </c>
      <c r="C108" s="37" t="s">
        <v>3</v>
      </c>
      <c r="D108" s="29"/>
      <c r="E108" s="2" t="s">
        <v>36</v>
      </c>
      <c r="F108" s="25">
        <v>96420</v>
      </c>
      <c r="G108" s="29">
        <v>97180</v>
      </c>
      <c r="H108" s="29">
        <f t="shared" si="16"/>
        <v>760</v>
      </c>
      <c r="I108" s="29"/>
      <c r="J108" s="30"/>
      <c r="K108" s="25">
        <f t="shared" si="17"/>
        <v>760</v>
      </c>
      <c r="L108" s="32" t="s">
        <v>7</v>
      </c>
      <c r="M108" s="35"/>
      <c r="N108" s="4"/>
      <c r="O108" s="32"/>
      <c r="P108" s="40"/>
    </row>
    <row r="109" spans="2:16" x14ac:dyDescent="0.25">
      <c r="B109" s="25" t="s">
        <v>58</v>
      </c>
      <c r="C109" s="37" t="s">
        <v>3</v>
      </c>
      <c r="D109" s="29"/>
      <c r="E109" s="2" t="s">
        <v>36</v>
      </c>
      <c r="F109" s="25">
        <v>98870</v>
      </c>
      <c r="G109" s="29">
        <v>99255</v>
      </c>
      <c r="H109" s="29">
        <f t="shared" si="16"/>
        <v>385</v>
      </c>
      <c r="I109" s="29"/>
      <c r="J109" s="30"/>
      <c r="K109" s="25">
        <f t="shared" si="17"/>
        <v>385</v>
      </c>
      <c r="L109" s="32" t="s">
        <v>7</v>
      </c>
      <c r="M109" s="35"/>
      <c r="N109" s="4"/>
      <c r="O109" s="32"/>
      <c r="P109" s="40"/>
    </row>
    <row r="110" spans="2:16" x14ac:dyDescent="0.25">
      <c r="B110" s="25" t="s">
        <v>62</v>
      </c>
      <c r="C110" s="37" t="s">
        <v>3</v>
      </c>
      <c r="D110" s="29"/>
      <c r="E110" s="2" t="s">
        <v>36</v>
      </c>
      <c r="F110" s="25">
        <v>101130</v>
      </c>
      <c r="G110" s="29">
        <v>101590</v>
      </c>
      <c r="H110" s="29">
        <f t="shared" si="16"/>
        <v>460</v>
      </c>
      <c r="I110" s="29"/>
      <c r="J110" s="30"/>
      <c r="K110" s="25">
        <f t="shared" si="17"/>
        <v>460</v>
      </c>
      <c r="L110" s="32" t="s">
        <v>7</v>
      </c>
      <c r="M110" s="35"/>
      <c r="N110" s="4"/>
      <c r="O110" s="32"/>
      <c r="P110" s="40"/>
    </row>
    <row r="111" spans="2:16" x14ac:dyDescent="0.25">
      <c r="B111" s="25" t="s">
        <v>67</v>
      </c>
      <c r="C111" s="37" t="s">
        <v>3</v>
      </c>
      <c r="D111" s="29"/>
      <c r="E111" s="2" t="s">
        <v>36</v>
      </c>
      <c r="F111" s="25">
        <v>103905</v>
      </c>
      <c r="G111" s="29">
        <v>104055</v>
      </c>
      <c r="H111" s="29">
        <f t="shared" si="16"/>
        <v>150</v>
      </c>
      <c r="I111" s="29"/>
      <c r="J111" s="30"/>
      <c r="K111" s="25">
        <f t="shared" si="17"/>
        <v>150</v>
      </c>
      <c r="L111" s="32" t="s">
        <v>7</v>
      </c>
      <c r="M111" s="35"/>
      <c r="N111" s="4"/>
      <c r="O111" s="32"/>
      <c r="P111" s="40"/>
    </row>
    <row r="112" spans="2:16" x14ac:dyDescent="0.25">
      <c r="B112" s="25" t="s">
        <v>68</v>
      </c>
      <c r="C112" s="37" t="s">
        <v>3</v>
      </c>
      <c r="D112" s="29"/>
      <c r="E112" s="2" t="s">
        <v>36</v>
      </c>
      <c r="F112" s="25">
        <v>104630</v>
      </c>
      <c r="G112" s="29">
        <v>104850</v>
      </c>
      <c r="H112" s="29">
        <f t="shared" si="16"/>
        <v>220</v>
      </c>
      <c r="I112" s="29"/>
      <c r="J112" s="30"/>
      <c r="K112" s="25">
        <f t="shared" si="17"/>
        <v>220</v>
      </c>
      <c r="L112" s="32" t="s">
        <v>7</v>
      </c>
      <c r="M112" s="35"/>
      <c r="N112" s="4"/>
      <c r="O112" s="32"/>
      <c r="P112" s="40"/>
    </row>
    <row r="113" spans="2:16" x14ac:dyDescent="0.25">
      <c r="B113" s="25" t="s">
        <v>75</v>
      </c>
      <c r="C113" s="37" t="s">
        <v>3</v>
      </c>
      <c r="D113" s="29"/>
      <c r="E113" s="2" t="s">
        <v>36</v>
      </c>
      <c r="F113" s="25">
        <v>106685</v>
      </c>
      <c r="G113" s="29">
        <v>106777</v>
      </c>
      <c r="H113" s="29">
        <f t="shared" si="16"/>
        <v>92</v>
      </c>
      <c r="I113" s="29"/>
      <c r="J113" s="60"/>
      <c r="K113" s="25">
        <f t="shared" si="17"/>
        <v>92</v>
      </c>
      <c r="L113" s="32" t="s">
        <v>7</v>
      </c>
      <c r="M113" s="35"/>
      <c r="N113" s="4"/>
      <c r="O113" s="32"/>
      <c r="P113" s="40"/>
    </row>
    <row r="114" spans="2:16" x14ac:dyDescent="0.25">
      <c r="B114" s="25" t="s">
        <v>76</v>
      </c>
      <c r="C114" s="37" t="s">
        <v>3</v>
      </c>
      <c r="D114" s="29"/>
      <c r="E114" s="2" t="s">
        <v>36</v>
      </c>
      <c r="F114" s="25">
        <v>107310</v>
      </c>
      <c r="G114" s="29">
        <v>107830</v>
      </c>
      <c r="H114" s="29">
        <f t="shared" si="16"/>
        <v>520</v>
      </c>
      <c r="I114" s="29"/>
      <c r="J114" s="30"/>
      <c r="K114" s="25">
        <f t="shared" si="17"/>
        <v>520</v>
      </c>
      <c r="L114" s="32" t="s">
        <v>7</v>
      </c>
      <c r="M114" s="35"/>
      <c r="N114" s="4"/>
      <c r="O114" s="32"/>
      <c r="P114" s="40"/>
    </row>
    <row r="115" spans="2:16" x14ac:dyDescent="0.25">
      <c r="B115" s="25" t="s">
        <v>77</v>
      </c>
      <c r="C115" s="37" t="s">
        <v>3</v>
      </c>
      <c r="D115" s="29"/>
      <c r="E115" s="2" t="s">
        <v>36</v>
      </c>
      <c r="F115" s="25">
        <v>108095</v>
      </c>
      <c r="G115" s="29">
        <v>108285</v>
      </c>
      <c r="H115" s="29">
        <f t="shared" si="16"/>
        <v>190</v>
      </c>
      <c r="I115" s="29"/>
      <c r="J115" s="30"/>
      <c r="K115" s="25">
        <f t="shared" si="17"/>
        <v>190</v>
      </c>
      <c r="L115" s="32" t="s">
        <v>7</v>
      </c>
      <c r="M115" s="35"/>
      <c r="N115" s="4"/>
      <c r="O115" s="32"/>
      <c r="P115" s="40"/>
    </row>
    <row r="116" spans="2:16" x14ac:dyDescent="0.25">
      <c r="B116" s="25" t="s">
        <v>81</v>
      </c>
      <c r="C116" s="37" t="s">
        <v>3</v>
      </c>
      <c r="D116" s="29"/>
      <c r="E116" s="2" t="s">
        <v>36</v>
      </c>
      <c r="F116" s="25">
        <v>110795</v>
      </c>
      <c r="G116" s="29">
        <v>110865</v>
      </c>
      <c r="H116" s="29">
        <f t="shared" si="16"/>
        <v>70</v>
      </c>
      <c r="I116" s="29"/>
      <c r="J116" s="30"/>
      <c r="K116" s="25">
        <f t="shared" si="17"/>
        <v>70</v>
      </c>
      <c r="L116" s="32" t="s">
        <v>7</v>
      </c>
      <c r="M116" s="35"/>
      <c r="N116" s="4"/>
      <c r="O116" s="32"/>
      <c r="P116" s="40"/>
    </row>
    <row r="117" spans="2:16" x14ac:dyDescent="0.25">
      <c r="B117" s="25" t="s">
        <v>356</v>
      </c>
      <c r="C117" s="37" t="s">
        <v>3</v>
      </c>
      <c r="D117" s="29"/>
      <c r="E117" s="2" t="s">
        <v>36</v>
      </c>
      <c r="F117" s="25">
        <v>122255</v>
      </c>
      <c r="G117" s="29">
        <v>122745</v>
      </c>
      <c r="H117" s="29">
        <f t="shared" si="16"/>
        <v>490</v>
      </c>
      <c r="I117" s="29"/>
      <c r="J117" s="30"/>
      <c r="K117" s="25">
        <f t="shared" si="17"/>
        <v>490</v>
      </c>
      <c r="L117" s="32" t="s">
        <v>7</v>
      </c>
      <c r="M117" s="35"/>
      <c r="N117" s="4"/>
      <c r="O117" s="32"/>
      <c r="P117" s="60"/>
    </row>
    <row r="118" spans="2:16" x14ac:dyDescent="0.25">
      <c r="B118" s="25" t="s">
        <v>305</v>
      </c>
      <c r="C118" s="37" t="s">
        <v>3</v>
      </c>
      <c r="D118" s="29"/>
      <c r="E118" s="2" t="s">
        <v>36</v>
      </c>
      <c r="F118" s="25">
        <v>129690</v>
      </c>
      <c r="G118" s="29">
        <v>130200</v>
      </c>
      <c r="H118" s="29">
        <f t="shared" si="16"/>
        <v>510</v>
      </c>
      <c r="I118" s="29"/>
      <c r="J118" s="30"/>
      <c r="K118" s="25">
        <f t="shared" si="17"/>
        <v>510</v>
      </c>
      <c r="L118" s="32" t="s">
        <v>7</v>
      </c>
      <c r="M118" s="35"/>
      <c r="N118" s="4"/>
      <c r="O118" s="32"/>
      <c r="P118" s="60"/>
    </row>
    <row r="119" spans="2:16" x14ac:dyDescent="0.25">
      <c r="B119" s="25" t="s">
        <v>310</v>
      </c>
      <c r="C119" s="37" t="s">
        <v>3</v>
      </c>
      <c r="D119" s="29"/>
      <c r="E119" s="2" t="s">
        <v>36</v>
      </c>
      <c r="F119" s="25">
        <v>131550</v>
      </c>
      <c r="G119" s="29">
        <v>131640</v>
      </c>
      <c r="H119" s="29">
        <f t="shared" si="16"/>
        <v>90</v>
      </c>
      <c r="I119" s="29"/>
      <c r="J119" s="30"/>
      <c r="K119" s="25">
        <f t="shared" si="17"/>
        <v>90</v>
      </c>
      <c r="L119" s="32" t="s">
        <v>7</v>
      </c>
      <c r="M119" s="35"/>
      <c r="N119" s="4"/>
      <c r="O119" s="32"/>
      <c r="P119" s="60"/>
    </row>
    <row r="120" spans="2:16" x14ac:dyDescent="0.25">
      <c r="B120" s="25" t="s">
        <v>311</v>
      </c>
      <c r="C120" s="37" t="s">
        <v>3</v>
      </c>
      <c r="D120" s="29"/>
      <c r="E120" s="2" t="s">
        <v>36</v>
      </c>
      <c r="F120" s="25">
        <v>131640</v>
      </c>
      <c r="G120" s="29">
        <v>131685</v>
      </c>
      <c r="H120" s="29">
        <f t="shared" si="16"/>
        <v>45</v>
      </c>
      <c r="I120" s="29"/>
      <c r="J120" s="30"/>
      <c r="K120" s="25">
        <f t="shared" si="17"/>
        <v>45</v>
      </c>
      <c r="L120" s="32" t="s">
        <v>7</v>
      </c>
      <c r="M120" s="35"/>
      <c r="N120" s="4"/>
      <c r="O120" s="32"/>
      <c r="P120" s="60"/>
    </row>
    <row r="121" spans="2:16" x14ac:dyDescent="0.25">
      <c r="B121" s="25" t="s">
        <v>314</v>
      </c>
      <c r="C121" s="37" t="s">
        <v>3</v>
      </c>
      <c r="D121" s="29"/>
      <c r="E121" s="2" t="s">
        <v>36</v>
      </c>
      <c r="F121" s="25">
        <v>131785</v>
      </c>
      <c r="G121" s="29">
        <v>132680</v>
      </c>
      <c r="H121" s="29">
        <f t="shared" si="16"/>
        <v>895</v>
      </c>
      <c r="I121" s="29"/>
      <c r="J121" s="30"/>
      <c r="K121" s="25">
        <f t="shared" si="17"/>
        <v>895</v>
      </c>
      <c r="L121" s="32" t="s">
        <v>7</v>
      </c>
      <c r="M121" s="35"/>
      <c r="N121" s="4"/>
      <c r="O121" s="32"/>
      <c r="P121" s="60"/>
    </row>
    <row r="122" spans="2:16" x14ac:dyDescent="0.25">
      <c r="B122" s="25" t="s">
        <v>338</v>
      </c>
      <c r="C122" s="37" t="s">
        <v>3</v>
      </c>
      <c r="D122" s="29"/>
      <c r="E122" s="2" t="s">
        <v>36</v>
      </c>
      <c r="F122" s="25">
        <v>140320</v>
      </c>
      <c r="G122" s="29">
        <v>140390</v>
      </c>
      <c r="H122" s="29">
        <f t="shared" si="16"/>
        <v>70</v>
      </c>
      <c r="I122" s="29"/>
      <c r="J122" s="30"/>
      <c r="K122" s="25">
        <f t="shared" si="17"/>
        <v>70</v>
      </c>
      <c r="L122" s="32" t="s">
        <v>7</v>
      </c>
      <c r="M122" s="35"/>
      <c r="N122" s="4"/>
      <c r="O122" s="32"/>
      <c r="P122" s="60"/>
    </row>
    <row r="123" spans="2:16" x14ac:dyDescent="0.25">
      <c r="B123" s="25" t="s">
        <v>351</v>
      </c>
      <c r="C123" s="37" t="s">
        <v>3</v>
      </c>
      <c r="D123" s="29"/>
      <c r="E123" s="2" t="s">
        <v>36</v>
      </c>
      <c r="F123" s="25">
        <v>145900</v>
      </c>
      <c r="G123" s="29">
        <v>146560</v>
      </c>
      <c r="H123" s="29">
        <f t="shared" si="16"/>
        <v>660</v>
      </c>
      <c r="I123" s="29"/>
      <c r="J123" s="30"/>
      <c r="K123" s="25">
        <f t="shared" si="17"/>
        <v>660</v>
      </c>
      <c r="L123" s="32" t="s">
        <v>7</v>
      </c>
      <c r="M123" s="35"/>
      <c r="N123" s="4"/>
      <c r="O123" s="32"/>
      <c r="P123" s="60"/>
    </row>
    <row r="124" spans="2:16" x14ac:dyDescent="0.25">
      <c r="B124" s="25" t="s">
        <v>183</v>
      </c>
      <c r="C124" s="37" t="s">
        <v>3</v>
      </c>
      <c r="D124" s="29"/>
      <c r="E124" s="105" t="s">
        <v>36</v>
      </c>
      <c r="F124" s="25">
        <v>158260</v>
      </c>
      <c r="G124" s="29">
        <v>158350</v>
      </c>
      <c r="H124" s="29">
        <f t="shared" si="16"/>
        <v>90</v>
      </c>
      <c r="I124" s="29"/>
      <c r="J124" s="30"/>
      <c r="K124" s="25">
        <f t="shared" si="17"/>
        <v>90</v>
      </c>
      <c r="L124" s="32" t="s">
        <v>7</v>
      </c>
      <c r="M124" s="35"/>
      <c r="N124" s="4"/>
      <c r="O124" s="32"/>
      <c r="P124" s="60"/>
    </row>
    <row r="125" spans="2:16" x14ac:dyDescent="0.25">
      <c r="B125" s="25" t="s">
        <v>198</v>
      </c>
      <c r="C125" s="37" t="s">
        <v>3</v>
      </c>
      <c r="D125" s="29"/>
      <c r="E125" s="105" t="s">
        <v>36</v>
      </c>
      <c r="F125" s="25">
        <v>164020</v>
      </c>
      <c r="G125" s="29">
        <v>164150</v>
      </c>
      <c r="H125" s="29">
        <f t="shared" si="16"/>
        <v>130</v>
      </c>
      <c r="I125" s="29"/>
      <c r="J125" s="30"/>
      <c r="K125" s="25">
        <f t="shared" si="17"/>
        <v>130</v>
      </c>
      <c r="L125" s="32" t="s">
        <v>7</v>
      </c>
      <c r="M125" s="35"/>
      <c r="N125" s="4"/>
      <c r="O125" s="32"/>
      <c r="P125" s="60"/>
    </row>
    <row r="126" spans="2:16" x14ac:dyDescent="0.25">
      <c r="B126" s="119"/>
      <c r="C126" s="120"/>
      <c r="D126" s="121"/>
      <c r="E126" s="122"/>
      <c r="F126" s="121"/>
      <c r="G126" s="121"/>
      <c r="H126" s="121"/>
      <c r="I126" s="121"/>
      <c r="J126" s="121"/>
      <c r="K126" s="121"/>
      <c r="L126" s="124"/>
      <c r="M126" s="35"/>
      <c r="N126" s="125"/>
      <c r="O126" s="121"/>
      <c r="P126" s="127"/>
    </row>
    <row r="127" spans="2:16" ht="16.5" x14ac:dyDescent="0.25">
      <c r="B127" s="25" t="s">
        <v>49</v>
      </c>
      <c r="C127" s="37" t="s">
        <v>3</v>
      </c>
      <c r="D127" s="29"/>
      <c r="E127" s="2" t="s">
        <v>50</v>
      </c>
      <c r="F127" s="25">
        <v>95625</v>
      </c>
      <c r="G127" s="29">
        <v>95755</v>
      </c>
      <c r="H127" s="29">
        <f t="shared" ref="H127:H147" si="18">G127-F127</f>
        <v>130</v>
      </c>
      <c r="I127" s="29">
        <v>8</v>
      </c>
      <c r="J127" s="30">
        <v>0.05</v>
      </c>
      <c r="K127" s="31">
        <f t="shared" ref="K127:K147" si="19">H127*I127*J127</f>
        <v>52</v>
      </c>
      <c r="L127" s="32" t="s">
        <v>279</v>
      </c>
      <c r="M127" s="35"/>
      <c r="N127" s="4" t="s">
        <v>277</v>
      </c>
      <c r="O127" s="32" t="s">
        <v>279</v>
      </c>
      <c r="P127" s="40">
        <f t="shared" ref="P127:P147" si="20">H127*I127*J127</f>
        <v>52</v>
      </c>
    </row>
    <row r="128" spans="2:16" ht="16.5" x14ac:dyDescent="0.25">
      <c r="B128" s="25" t="s">
        <v>57</v>
      </c>
      <c r="C128" s="37" t="s">
        <v>3</v>
      </c>
      <c r="D128" s="29"/>
      <c r="E128" s="2" t="s">
        <v>50</v>
      </c>
      <c r="F128" s="25">
        <v>98720</v>
      </c>
      <c r="G128" s="29">
        <v>98870</v>
      </c>
      <c r="H128" s="29">
        <f t="shared" si="18"/>
        <v>150</v>
      </c>
      <c r="I128" s="29">
        <v>8</v>
      </c>
      <c r="J128" s="30">
        <v>0.05</v>
      </c>
      <c r="K128" s="31">
        <f t="shared" si="19"/>
        <v>60</v>
      </c>
      <c r="L128" s="32" t="s">
        <v>279</v>
      </c>
      <c r="M128" s="35"/>
      <c r="N128" s="4" t="s">
        <v>277</v>
      </c>
      <c r="O128" s="32" t="s">
        <v>279</v>
      </c>
      <c r="P128" s="40">
        <f t="shared" si="20"/>
        <v>60</v>
      </c>
    </row>
    <row r="129" spans="2:16" ht="16.5" x14ac:dyDescent="0.25">
      <c r="B129" s="25" t="s">
        <v>73</v>
      </c>
      <c r="C129" s="37" t="s">
        <v>3</v>
      </c>
      <c r="D129" s="29"/>
      <c r="E129" s="2" t="s">
        <v>50</v>
      </c>
      <c r="F129" s="25">
        <v>106025</v>
      </c>
      <c r="G129" s="29">
        <v>106085</v>
      </c>
      <c r="H129" s="29">
        <f t="shared" si="18"/>
        <v>60</v>
      </c>
      <c r="I129" s="29">
        <v>8</v>
      </c>
      <c r="J129" s="30">
        <v>0.05</v>
      </c>
      <c r="K129" s="31">
        <f t="shared" si="19"/>
        <v>24</v>
      </c>
      <c r="L129" s="32" t="s">
        <v>279</v>
      </c>
      <c r="M129" s="35"/>
      <c r="N129" s="4" t="s">
        <v>281</v>
      </c>
      <c r="O129" s="32" t="s">
        <v>279</v>
      </c>
      <c r="P129" s="40">
        <f t="shared" si="20"/>
        <v>24</v>
      </c>
    </row>
    <row r="130" spans="2:16" ht="16.5" x14ac:dyDescent="0.25">
      <c r="B130" s="25" t="s">
        <v>74</v>
      </c>
      <c r="C130" s="37" t="s">
        <v>3</v>
      </c>
      <c r="D130" s="29"/>
      <c r="E130" s="2" t="s">
        <v>50</v>
      </c>
      <c r="F130" s="25">
        <v>106550</v>
      </c>
      <c r="G130" s="29">
        <v>106630</v>
      </c>
      <c r="H130" s="29">
        <f t="shared" si="18"/>
        <v>80</v>
      </c>
      <c r="I130" s="29">
        <v>8</v>
      </c>
      <c r="J130" s="30">
        <v>0.05</v>
      </c>
      <c r="K130" s="31">
        <f t="shared" si="19"/>
        <v>32</v>
      </c>
      <c r="L130" s="32" t="s">
        <v>279</v>
      </c>
      <c r="M130" s="35"/>
      <c r="N130" s="4" t="s">
        <v>281</v>
      </c>
      <c r="O130" s="32" t="s">
        <v>279</v>
      </c>
      <c r="P130" s="40">
        <f t="shared" si="20"/>
        <v>32</v>
      </c>
    </row>
    <row r="131" spans="2:16" ht="16.5" x14ac:dyDescent="0.25">
      <c r="B131" s="25" t="s">
        <v>292</v>
      </c>
      <c r="C131" s="37" t="s">
        <v>3</v>
      </c>
      <c r="D131" s="29"/>
      <c r="E131" s="2" t="s">
        <v>50</v>
      </c>
      <c r="F131" s="25">
        <v>114495</v>
      </c>
      <c r="G131" s="29">
        <v>114530</v>
      </c>
      <c r="H131" s="29">
        <f t="shared" si="18"/>
        <v>35</v>
      </c>
      <c r="I131" s="29">
        <v>8</v>
      </c>
      <c r="J131" s="30">
        <v>0.05</v>
      </c>
      <c r="K131" s="31">
        <f t="shared" si="19"/>
        <v>14</v>
      </c>
      <c r="L131" s="32" t="s">
        <v>279</v>
      </c>
      <c r="M131" s="35"/>
      <c r="N131" s="4" t="s">
        <v>281</v>
      </c>
      <c r="O131" s="32" t="s">
        <v>279</v>
      </c>
      <c r="P131" s="40">
        <f t="shared" si="20"/>
        <v>14</v>
      </c>
    </row>
    <row r="132" spans="2:16" ht="16.5" x14ac:dyDescent="0.25">
      <c r="B132" s="25" t="s">
        <v>296</v>
      </c>
      <c r="C132" s="37" t="s">
        <v>3</v>
      </c>
      <c r="D132" s="29"/>
      <c r="E132" s="2" t="s">
        <v>50</v>
      </c>
      <c r="F132" s="25">
        <v>126915</v>
      </c>
      <c r="G132" s="29">
        <v>127110</v>
      </c>
      <c r="H132" s="29">
        <f t="shared" si="18"/>
        <v>195</v>
      </c>
      <c r="I132" s="29">
        <v>8</v>
      </c>
      <c r="J132" s="30">
        <v>0.05</v>
      </c>
      <c r="K132" s="31">
        <f t="shared" si="19"/>
        <v>78</v>
      </c>
      <c r="L132" s="32" t="s">
        <v>279</v>
      </c>
      <c r="M132" s="35"/>
      <c r="N132" s="4" t="s">
        <v>281</v>
      </c>
      <c r="O132" s="32" t="s">
        <v>280</v>
      </c>
      <c r="P132" s="40">
        <f t="shared" si="20"/>
        <v>78</v>
      </c>
    </row>
    <row r="133" spans="2:16" ht="16.5" x14ac:dyDescent="0.25">
      <c r="B133" s="25" t="s">
        <v>302</v>
      </c>
      <c r="C133" s="37" t="s">
        <v>3</v>
      </c>
      <c r="D133" s="29"/>
      <c r="E133" s="2" t="s">
        <v>50</v>
      </c>
      <c r="F133" s="25">
        <v>128665</v>
      </c>
      <c r="G133" s="29">
        <v>129695</v>
      </c>
      <c r="H133" s="29">
        <f t="shared" si="18"/>
        <v>1030</v>
      </c>
      <c r="I133" s="29">
        <v>8</v>
      </c>
      <c r="J133" s="30">
        <v>0.05</v>
      </c>
      <c r="K133" s="31">
        <f t="shared" si="19"/>
        <v>412</v>
      </c>
      <c r="L133" s="32" t="s">
        <v>279</v>
      </c>
      <c r="M133" s="35"/>
      <c r="N133" s="4" t="s">
        <v>281</v>
      </c>
      <c r="O133" s="32" t="s">
        <v>280</v>
      </c>
      <c r="P133" s="40">
        <f t="shared" si="20"/>
        <v>412</v>
      </c>
    </row>
    <row r="134" spans="2:16" ht="16.5" x14ac:dyDescent="0.25">
      <c r="B134" s="25" t="s">
        <v>307</v>
      </c>
      <c r="C134" s="37" t="s">
        <v>3</v>
      </c>
      <c r="D134" s="29"/>
      <c r="E134" s="2" t="s">
        <v>50</v>
      </c>
      <c r="F134" s="25">
        <v>130355</v>
      </c>
      <c r="G134" s="29">
        <v>131290</v>
      </c>
      <c r="H134" s="29">
        <f t="shared" si="18"/>
        <v>935</v>
      </c>
      <c r="I134" s="29">
        <v>8</v>
      </c>
      <c r="J134" s="30">
        <v>0.05</v>
      </c>
      <c r="K134" s="31">
        <f t="shared" si="19"/>
        <v>374</v>
      </c>
      <c r="L134" s="32" t="s">
        <v>279</v>
      </c>
      <c r="M134" s="35"/>
      <c r="N134" s="4" t="s">
        <v>281</v>
      </c>
      <c r="O134" s="32" t="s">
        <v>279</v>
      </c>
      <c r="P134" s="40">
        <f t="shared" si="20"/>
        <v>374</v>
      </c>
    </row>
    <row r="135" spans="2:16" ht="16.5" x14ac:dyDescent="0.25">
      <c r="B135" s="25" t="s">
        <v>317</v>
      </c>
      <c r="C135" s="37" t="s">
        <v>3</v>
      </c>
      <c r="D135" s="29"/>
      <c r="E135" s="2" t="s">
        <v>50</v>
      </c>
      <c r="F135" s="25">
        <v>132995</v>
      </c>
      <c r="G135" s="29">
        <v>133990</v>
      </c>
      <c r="H135" s="29">
        <f t="shared" si="18"/>
        <v>995</v>
      </c>
      <c r="I135" s="29">
        <v>8</v>
      </c>
      <c r="J135" s="30">
        <v>0.05</v>
      </c>
      <c r="K135" s="31">
        <f t="shared" si="19"/>
        <v>398</v>
      </c>
      <c r="L135" s="32" t="s">
        <v>279</v>
      </c>
      <c r="M135" s="35"/>
      <c r="N135" s="4" t="s">
        <v>281</v>
      </c>
      <c r="O135" s="32" t="s">
        <v>279</v>
      </c>
      <c r="P135" s="40">
        <f t="shared" si="20"/>
        <v>398</v>
      </c>
    </row>
    <row r="136" spans="2:16" ht="16.5" x14ac:dyDescent="0.25">
      <c r="B136" s="25" t="s">
        <v>319</v>
      </c>
      <c r="C136" s="37" t="s">
        <v>3</v>
      </c>
      <c r="D136" s="29"/>
      <c r="E136" s="2" t="s">
        <v>50</v>
      </c>
      <c r="F136" s="25">
        <v>133990</v>
      </c>
      <c r="G136" s="29">
        <v>135170</v>
      </c>
      <c r="H136" s="29">
        <f t="shared" si="18"/>
        <v>1180</v>
      </c>
      <c r="I136" s="29">
        <v>8</v>
      </c>
      <c r="J136" s="30">
        <v>0.05</v>
      </c>
      <c r="K136" s="31">
        <f t="shared" si="19"/>
        <v>472</v>
      </c>
      <c r="L136" s="32" t="s">
        <v>279</v>
      </c>
      <c r="M136" s="35"/>
      <c r="N136" s="4" t="s">
        <v>281</v>
      </c>
      <c r="O136" s="32" t="s">
        <v>279</v>
      </c>
      <c r="P136" s="40">
        <f t="shared" si="20"/>
        <v>472</v>
      </c>
    </row>
    <row r="137" spans="2:16" ht="16.5" x14ac:dyDescent="0.25">
      <c r="B137" s="25" t="s">
        <v>347</v>
      </c>
      <c r="C137" s="37" t="s">
        <v>3</v>
      </c>
      <c r="D137" s="29"/>
      <c r="E137" s="2" t="s">
        <v>50</v>
      </c>
      <c r="F137" s="25">
        <v>143760</v>
      </c>
      <c r="G137" s="29">
        <v>145680</v>
      </c>
      <c r="H137" s="29">
        <f t="shared" si="18"/>
        <v>1920</v>
      </c>
      <c r="I137" s="29">
        <v>8</v>
      </c>
      <c r="J137" s="30">
        <v>0.05</v>
      </c>
      <c r="K137" s="31">
        <f t="shared" si="19"/>
        <v>768</v>
      </c>
      <c r="L137" s="32" t="s">
        <v>279</v>
      </c>
      <c r="M137" s="35"/>
      <c r="N137" s="4" t="s">
        <v>282</v>
      </c>
      <c r="O137" s="32" t="s">
        <v>279</v>
      </c>
      <c r="P137" s="40">
        <f t="shared" si="20"/>
        <v>768</v>
      </c>
    </row>
    <row r="138" spans="2:16" ht="16.5" x14ac:dyDescent="0.25">
      <c r="B138" s="25" t="s">
        <v>350</v>
      </c>
      <c r="C138" s="37" t="s">
        <v>3</v>
      </c>
      <c r="D138" s="29"/>
      <c r="E138" s="2" t="s">
        <v>50</v>
      </c>
      <c r="F138" s="25">
        <v>145680</v>
      </c>
      <c r="G138" s="29">
        <v>145800</v>
      </c>
      <c r="H138" s="29">
        <f t="shared" si="18"/>
        <v>120</v>
      </c>
      <c r="I138" s="29">
        <v>8</v>
      </c>
      <c r="J138" s="30">
        <v>0.05</v>
      </c>
      <c r="K138" s="31">
        <f t="shared" si="19"/>
        <v>48</v>
      </c>
      <c r="L138" s="32" t="s">
        <v>279</v>
      </c>
      <c r="M138" s="35"/>
      <c r="N138" s="4" t="s">
        <v>282</v>
      </c>
      <c r="O138" s="32" t="s">
        <v>279</v>
      </c>
      <c r="P138" s="40">
        <f t="shared" si="20"/>
        <v>48</v>
      </c>
    </row>
    <row r="139" spans="2:16" ht="16.5" x14ac:dyDescent="0.25">
      <c r="B139" s="25" t="s">
        <v>352</v>
      </c>
      <c r="C139" s="37" t="s">
        <v>3</v>
      </c>
      <c r="D139" s="29"/>
      <c r="E139" s="2" t="s">
        <v>50</v>
      </c>
      <c r="F139" s="25">
        <v>146560</v>
      </c>
      <c r="G139" s="29">
        <v>148480</v>
      </c>
      <c r="H139" s="29">
        <f t="shared" si="18"/>
        <v>1920</v>
      </c>
      <c r="I139" s="29">
        <v>8</v>
      </c>
      <c r="J139" s="30">
        <v>0.05</v>
      </c>
      <c r="K139" s="31">
        <f t="shared" si="19"/>
        <v>768</v>
      </c>
      <c r="L139" s="32" t="s">
        <v>279</v>
      </c>
      <c r="M139" s="35"/>
      <c r="N139" s="4" t="s">
        <v>282</v>
      </c>
      <c r="O139" s="32" t="s">
        <v>279</v>
      </c>
      <c r="P139" s="40">
        <f t="shared" si="20"/>
        <v>768</v>
      </c>
    </row>
    <row r="140" spans="2:16" ht="16.5" x14ac:dyDescent="0.25">
      <c r="B140" s="25" t="s">
        <v>355</v>
      </c>
      <c r="C140" s="37" t="s">
        <v>3</v>
      </c>
      <c r="D140" s="29"/>
      <c r="E140" s="2" t="s">
        <v>50</v>
      </c>
      <c r="F140" s="25">
        <v>148480</v>
      </c>
      <c r="G140" s="29">
        <v>149735</v>
      </c>
      <c r="H140" s="29">
        <f t="shared" si="18"/>
        <v>1255</v>
      </c>
      <c r="I140" s="29">
        <v>8</v>
      </c>
      <c r="J140" s="30">
        <v>0.05</v>
      </c>
      <c r="K140" s="31">
        <f t="shared" si="19"/>
        <v>502</v>
      </c>
      <c r="L140" s="32" t="s">
        <v>279</v>
      </c>
      <c r="M140" s="35"/>
      <c r="N140" s="4" t="s">
        <v>282</v>
      </c>
      <c r="O140" s="32" t="s">
        <v>279</v>
      </c>
      <c r="P140" s="40">
        <f t="shared" si="20"/>
        <v>502</v>
      </c>
    </row>
    <row r="141" spans="2:16" ht="16.5" x14ac:dyDescent="0.25">
      <c r="B141" s="25" t="s">
        <v>369</v>
      </c>
      <c r="C141" s="37" t="s">
        <v>3</v>
      </c>
      <c r="D141" s="29"/>
      <c r="E141" s="105" t="s">
        <v>50</v>
      </c>
      <c r="F141" s="25">
        <v>153260</v>
      </c>
      <c r="G141" s="29">
        <v>154215</v>
      </c>
      <c r="H141" s="29">
        <f t="shared" si="18"/>
        <v>955</v>
      </c>
      <c r="I141" s="29">
        <v>8</v>
      </c>
      <c r="J141" s="30">
        <v>0.05</v>
      </c>
      <c r="K141" s="31">
        <f t="shared" si="19"/>
        <v>382</v>
      </c>
      <c r="L141" s="32" t="s">
        <v>279</v>
      </c>
      <c r="M141" s="35"/>
      <c r="N141" s="4" t="s">
        <v>282</v>
      </c>
      <c r="O141" s="32" t="s">
        <v>279</v>
      </c>
      <c r="P141" s="40">
        <f t="shared" si="20"/>
        <v>382</v>
      </c>
    </row>
    <row r="142" spans="2:16" ht="16.5" x14ac:dyDescent="0.25">
      <c r="B142" s="25" t="s">
        <v>173</v>
      </c>
      <c r="C142" s="37" t="s">
        <v>3</v>
      </c>
      <c r="D142" s="29"/>
      <c r="E142" s="105" t="s">
        <v>50</v>
      </c>
      <c r="F142" s="25">
        <v>154695</v>
      </c>
      <c r="G142" s="29">
        <v>155705</v>
      </c>
      <c r="H142" s="29">
        <f t="shared" si="18"/>
        <v>1010</v>
      </c>
      <c r="I142" s="29">
        <v>8</v>
      </c>
      <c r="J142" s="30">
        <v>0.05</v>
      </c>
      <c r="K142" s="31">
        <f t="shared" si="19"/>
        <v>404</v>
      </c>
      <c r="L142" s="32" t="s">
        <v>279</v>
      </c>
      <c r="M142" s="35"/>
      <c r="N142" s="4" t="s">
        <v>282</v>
      </c>
      <c r="O142" s="32" t="s">
        <v>279</v>
      </c>
      <c r="P142" s="40">
        <f t="shared" si="20"/>
        <v>404</v>
      </c>
    </row>
    <row r="143" spans="2:16" ht="16.5" x14ac:dyDescent="0.25">
      <c r="B143" s="25" t="s">
        <v>199</v>
      </c>
      <c r="C143" s="37" t="s">
        <v>3</v>
      </c>
      <c r="D143" s="29"/>
      <c r="E143" s="105" t="s">
        <v>50</v>
      </c>
      <c r="F143" s="25">
        <v>164150</v>
      </c>
      <c r="G143" s="29">
        <v>165200</v>
      </c>
      <c r="H143" s="29">
        <f t="shared" si="18"/>
        <v>1050</v>
      </c>
      <c r="I143" s="29">
        <v>8</v>
      </c>
      <c r="J143" s="30">
        <v>0.05</v>
      </c>
      <c r="K143" s="31">
        <f t="shared" si="19"/>
        <v>420</v>
      </c>
      <c r="L143" s="32" t="s">
        <v>279</v>
      </c>
      <c r="M143" s="35"/>
      <c r="N143" s="4" t="s">
        <v>282</v>
      </c>
      <c r="O143" s="32" t="s">
        <v>279</v>
      </c>
      <c r="P143" s="40">
        <f t="shared" si="20"/>
        <v>420</v>
      </c>
    </row>
    <row r="144" spans="2:16" ht="16.5" x14ac:dyDescent="0.25">
      <c r="B144" s="25" t="s">
        <v>205</v>
      </c>
      <c r="C144" s="37" t="s">
        <v>3</v>
      </c>
      <c r="D144" s="29"/>
      <c r="E144" s="105" t="s">
        <v>50</v>
      </c>
      <c r="F144" s="25">
        <v>166155</v>
      </c>
      <c r="G144" s="29">
        <v>168100</v>
      </c>
      <c r="H144" s="29">
        <f t="shared" si="18"/>
        <v>1945</v>
      </c>
      <c r="I144" s="29">
        <v>8</v>
      </c>
      <c r="J144" s="30">
        <v>0.05</v>
      </c>
      <c r="K144" s="31">
        <f t="shared" si="19"/>
        <v>778</v>
      </c>
      <c r="L144" s="32" t="s">
        <v>279</v>
      </c>
      <c r="M144" s="35"/>
      <c r="N144" s="4" t="s">
        <v>282</v>
      </c>
      <c r="O144" s="32" t="s">
        <v>279</v>
      </c>
      <c r="P144" s="40">
        <f t="shared" si="20"/>
        <v>778</v>
      </c>
    </row>
    <row r="145" spans="2:16" ht="16.5" x14ac:dyDescent="0.25">
      <c r="B145" s="25" t="s">
        <v>208</v>
      </c>
      <c r="C145" s="37" t="s">
        <v>3</v>
      </c>
      <c r="D145" s="29"/>
      <c r="E145" s="105" t="s">
        <v>50</v>
      </c>
      <c r="F145" s="25">
        <v>168100</v>
      </c>
      <c r="G145" s="29">
        <v>169235</v>
      </c>
      <c r="H145" s="29">
        <f t="shared" si="18"/>
        <v>1135</v>
      </c>
      <c r="I145" s="29">
        <v>8</v>
      </c>
      <c r="J145" s="30">
        <v>0.05</v>
      </c>
      <c r="K145" s="31">
        <f t="shared" si="19"/>
        <v>454</v>
      </c>
      <c r="L145" s="32" t="s">
        <v>279</v>
      </c>
      <c r="M145" s="35"/>
      <c r="N145" s="4" t="s">
        <v>282</v>
      </c>
      <c r="O145" s="32" t="s">
        <v>279</v>
      </c>
      <c r="P145" s="40">
        <f t="shared" si="20"/>
        <v>454</v>
      </c>
    </row>
    <row r="146" spans="2:16" ht="16.5" x14ac:dyDescent="0.25">
      <c r="B146" s="25" t="s">
        <v>214</v>
      </c>
      <c r="C146" s="37" t="s">
        <v>3</v>
      </c>
      <c r="D146" s="29"/>
      <c r="E146" s="105" t="s">
        <v>50</v>
      </c>
      <c r="F146" s="25">
        <v>170235</v>
      </c>
      <c r="G146" s="29">
        <v>171280</v>
      </c>
      <c r="H146" s="29">
        <f t="shared" si="18"/>
        <v>1045</v>
      </c>
      <c r="I146" s="29">
        <v>8</v>
      </c>
      <c r="J146" s="30">
        <v>0.05</v>
      </c>
      <c r="K146" s="31">
        <f t="shared" si="19"/>
        <v>418</v>
      </c>
      <c r="L146" s="32" t="s">
        <v>279</v>
      </c>
      <c r="M146" s="35"/>
      <c r="N146" s="4" t="s">
        <v>282</v>
      </c>
      <c r="O146" s="32" t="s">
        <v>279</v>
      </c>
      <c r="P146" s="40">
        <f t="shared" si="20"/>
        <v>418</v>
      </c>
    </row>
    <row r="147" spans="2:16" ht="16.5" x14ac:dyDescent="0.25">
      <c r="B147" s="25" t="s">
        <v>216</v>
      </c>
      <c r="C147" s="37" t="s">
        <v>3</v>
      </c>
      <c r="D147" s="29"/>
      <c r="E147" s="105" t="s">
        <v>50</v>
      </c>
      <c r="F147" s="25">
        <v>171490</v>
      </c>
      <c r="G147" s="29">
        <v>173185</v>
      </c>
      <c r="H147" s="29">
        <f t="shared" si="18"/>
        <v>1695</v>
      </c>
      <c r="I147" s="29">
        <v>8</v>
      </c>
      <c r="J147" s="30">
        <v>0.05</v>
      </c>
      <c r="K147" s="31">
        <f t="shared" si="19"/>
        <v>678</v>
      </c>
      <c r="L147" s="32" t="s">
        <v>279</v>
      </c>
      <c r="M147" s="35"/>
      <c r="N147" s="4" t="s">
        <v>282</v>
      </c>
      <c r="O147" s="32" t="s">
        <v>279</v>
      </c>
      <c r="P147" s="40">
        <f t="shared" si="20"/>
        <v>678</v>
      </c>
    </row>
    <row r="148" spans="2:16" x14ac:dyDescent="0.25">
      <c r="B148" s="119"/>
      <c r="C148" s="120"/>
      <c r="D148" s="121"/>
      <c r="E148" s="122"/>
      <c r="F148" s="121"/>
      <c r="G148" s="121"/>
      <c r="H148" s="121"/>
      <c r="I148" s="121"/>
      <c r="J148" s="121"/>
      <c r="K148" s="123"/>
      <c r="L148" s="124"/>
      <c r="M148" s="35"/>
      <c r="N148" s="125"/>
      <c r="O148" s="121"/>
      <c r="P148" s="126"/>
    </row>
    <row r="149" spans="2:16" ht="16.5" x14ac:dyDescent="0.25">
      <c r="B149" s="25" t="s">
        <v>283</v>
      </c>
      <c r="C149" s="37" t="s">
        <v>3</v>
      </c>
      <c r="D149" s="29"/>
      <c r="E149" s="2" t="s">
        <v>4</v>
      </c>
      <c r="F149" s="25">
        <v>61630</v>
      </c>
      <c r="G149" s="29">
        <v>61885</v>
      </c>
      <c r="H149" s="29">
        <f t="shared" ref="H149:H180" si="21">G149-F149</f>
        <v>255</v>
      </c>
      <c r="I149" s="29">
        <v>10</v>
      </c>
      <c r="J149" s="30">
        <v>7.4999999999999997E-2</v>
      </c>
      <c r="K149" s="31">
        <f t="shared" ref="K149:K180" si="22">H149*I149*J149</f>
        <v>191.25</v>
      </c>
      <c r="L149" s="32" t="s">
        <v>279</v>
      </c>
      <c r="M149" s="35"/>
      <c r="N149" s="4" t="s">
        <v>277</v>
      </c>
      <c r="O149" s="32" t="s">
        <v>279</v>
      </c>
      <c r="P149" s="40">
        <f t="shared" ref="P149:P180" si="23">H149*I149*J149</f>
        <v>191.25</v>
      </c>
    </row>
    <row r="150" spans="2:16" ht="16.5" x14ac:dyDescent="0.25">
      <c r="B150" s="25" t="s">
        <v>285</v>
      </c>
      <c r="C150" s="37" t="s">
        <v>3</v>
      </c>
      <c r="D150" s="29"/>
      <c r="E150" s="2" t="s">
        <v>4</v>
      </c>
      <c r="F150" s="25">
        <v>64580</v>
      </c>
      <c r="G150" s="29">
        <v>64840</v>
      </c>
      <c r="H150" s="29">
        <f t="shared" si="21"/>
        <v>260</v>
      </c>
      <c r="I150" s="29">
        <v>10</v>
      </c>
      <c r="J150" s="30">
        <v>7.4999999999999997E-2</v>
      </c>
      <c r="K150" s="31">
        <f t="shared" si="22"/>
        <v>195</v>
      </c>
      <c r="L150" s="32" t="s">
        <v>279</v>
      </c>
      <c r="M150" s="35"/>
      <c r="N150" s="4" t="s">
        <v>277</v>
      </c>
      <c r="O150" s="32" t="s">
        <v>279</v>
      </c>
      <c r="P150" s="40">
        <f t="shared" si="23"/>
        <v>195</v>
      </c>
    </row>
    <row r="151" spans="2:16" ht="16.5" x14ac:dyDescent="0.25">
      <c r="B151" s="25" t="s">
        <v>287</v>
      </c>
      <c r="C151" s="37" t="s">
        <v>3</v>
      </c>
      <c r="D151" s="29"/>
      <c r="E151" s="2" t="s">
        <v>4</v>
      </c>
      <c r="F151" s="25">
        <v>65765</v>
      </c>
      <c r="G151" s="29">
        <v>65830</v>
      </c>
      <c r="H151" s="29">
        <f t="shared" si="21"/>
        <v>65</v>
      </c>
      <c r="I151" s="29">
        <v>10</v>
      </c>
      <c r="J151" s="30">
        <v>7.4999999999999997E-2</v>
      </c>
      <c r="K151" s="31">
        <f t="shared" si="22"/>
        <v>48.75</v>
      </c>
      <c r="L151" s="32" t="s">
        <v>279</v>
      </c>
      <c r="M151" s="35"/>
      <c r="N151" s="4" t="s">
        <v>277</v>
      </c>
      <c r="O151" s="32" t="s">
        <v>279</v>
      </c>
      <c r="P151" s="40">
        <f t="shared" si="23"/>
        <v>48.75</v>
      </c>
    </row>
    <row r="152" spans="2:16" ht="16.5" x14ac:dyDescent="0.25">
      <c r="B152" s="25" t="s">
        <v>288</v>
      </c>
      <c r="C152" s="37" t="s">
        <v>3</v>
      </c>
      <c r="D152" s="29"/>
      <c r="E152" s="2" t="s">
        <v>4</v>
      </c>
      <c r="F152" s="29">
        <v>65880</v>
      </c>
      <c r="G152" s="29">
        <v>66195</v>
      </c>
      <c r="H152" s="29">
        <f t="shared" si="21"/>
        <v>315</v>
      </c>
      <c r="I152" s="29">
        <v>10</v>
      </c>
      <c r="J152" s="30">
        <v>7.4999999999999997E-2</v>
      </c>
      <c r="K152" s="31">
        <f t="shared" si="22"/>
        <v>236.25</v>
      </c>
      <c r="L152" s="32" t="s">
        <v>279</v>
      </c>
      <c r="M152" s="35"/>
      <c r="N152" s="4" t="s">
        <v>277</v>
      </c>
      <c r="O152" s="32" t="s">
        <v>279</v>
      </c>
      <c r="P152" s="40">
        <f t="shared" si="23"/>
        <v>236.25</v>
      </c>
    </row>
    <row r="153" spans="2:16" ht="16.5" x14ac:dyDescent="0.25">
      <c r="B153" s="25" t="s">
        <v>290</v>
      </c>
      <c r="C153" s="37" t="s">
        <v>3</v>
      </c>
      <c r="D153" s="29"/>
      <c r="E153" s="2" t="s">
        <v>4</v>
      </c>
      <c r="F153" s="29">
        <v>67070</v>
      </c>
      <c r="G153" s="29">
        <v>67860</v>
      </c>
      <c r="H153" s="29">
        <f t="shared" si="21"/>
        <v>790</v>
      </c>
      <c r="I153" s="29">
        <v>10</v>
      </c>
      <c r="J153" s="30">
        <v>7.4999999999999997E-2</v>
      </c>
      <c r="K153" s="31">
        <f t="shared" si="22"/>
        <v>592.5</v>
      </c>
      <c r="L153" s="32" t="s">
        <v>279</v>
      </c>
      <c r="M153" s="35"/>
      <c r="N153" s="4" t="s">
        <v>277</v>
      </c>
      <c r="O153" s="32" t="s">
        <v>279</v>
      </c>
      <c r="P153" s="40">
        <f t="shared" si="23"/>
        <v>592.5</v>
      </c>
    </row>
    <row r="154" spans="2:16" ht="16.5" x14ac:dyDescent="0.25">
      <c r="B154" s="25" t="s">
        <v>291</v>
      </c>
      <c r="C154" s="37" t="s">
        <v>3</v>
      </c>
      <c r="D154" s="29"/>
      <c r="E154" s="2" t="s">
        <v>4</v>
      </c>
      <c r="F154" s="29">
        <v>68760</v>
      </c>
      <c r="G154" s="29">
        <v>69670</v>
      </c>
      <c r="H154" s="29">
        <f t="shared" si="21"/>
        <v>910</v>
      </c>
      <c r="I154" s="29">
        <v>10</v>
      </c>
      <c r="J154" s="30">
        <v>7.4999999999999997E-2</v>
      </c>
      <c r="K154" s="31">
        <f t="shared" si="22"/>
        <v>682.5</v>
      </c>
      <c r="L154" s="32" t="s">
        <v>279</v>
      </c>
      <c r="M154" s="35"/>
      <c r="N154" s="4" t="s">
        <v>277</v>
      </c>
      <c r="O154" s="32" t="s">
        <v>279</v>
      </c>
      <c r="P154" s="40">
        <f t="shared" si="23"/>
        <v>682.5</v>
      </c>
    </row>
    <row r="155" spans="2:16" ht="16.5" x14ac:dyDescent="0.25">
      <c r="B155" s="25" t="s">
        <v>19</v>
      </c>
      <c r="C155" s="37" t="s">
        <v>3</v>
      </c>
      <c r="D155" s="29"/>
      <c r="E155" s="2" t="s">
        <v>4</v>
      </c>
      <c r="F155" s="29">
        <v>70255</v>
      </c>
      <c r="G155" s="29">
        <v>72945</v>
      </c>
      <c r="H155" s="29">
        <f t="shared" si="21"/>
        <v>2690</v>
      </c>
      <c r="I155" s="29">
        <v>10</v>
      </c>
      <c r="J155" s="30">
        <v>7.4999999999999997E-2</v>
      </c>
      <c r="K155" s="31">
        <f t="shared" si="22"/>
        <v>2017.5</v>
      </c>
      <c r="L155" s="32" t="s">
        <v>279</v>
      </c>
      <c r="M155" s="35"/>
      <c r="N155" s="4" t="s">
        <v>277</v>
      </c>
      <c r="O155" s="32" t="s">
        <v>279</v>
      </c>
      <c r="P155" s="40">
        <f t="shared" si="23"/>
        <v>2017.5</v>
      </c>
    </row>
    <row r="156" spans="2:16" ht="16.5" x14ac:dyDescent="0.25">
      <c r="B156" s="25" t="s">
        <v>20</v>
      </c>
      <c r="C156" s="37" t="s">
        <v>3</v>
      </c>
      <c r="D156" s="29"/>
      <c r="E156" s="106" t="s">
        <v>4</v>
      </c>
      <c r="F156" s="71">
        <v>72945</v>
      </c>
      <c r="G156" s="29">
        <v>73025</v>
      </c>
      <c r="H156" s="29">
        <f t="shared" si="21"/>
        <v>80</v>
      </c>
      <c r="I156" s="29">
        <v>10</v>
      </c>
      <c r="J156" s="72">
        <v>7.4999999999999997E-2</v>
      </c>
      <c r="K156" s="31">
        <f t="shared" si="22"/>
        <v>60</v>
      </c>
      <c r="L156" s="32" t="s">
        <v>279</v>
      </c>
      <c r="M156" s="35"/>
      <c r="N156" s="4" t="s">
        <v>277</v>
      </c>
      <c r="O156" s="32" t="s">
        <v>279</v>
      </c>
      <c r="P156" s="40">
        <f t="shared" si="23"/>
        <v>60</v>
      </c>
    </row>
    <row r="157" spans="2:16" ht="16.5" x14ac:dyDescent="0.25">
      <c r="B157" s="25" t="s">
        <v>21</v>
      </c>
      <c r="C157" s="37" t="s">
        <v>3</v>
      </c>
      <c r="D157" s="29"/>
      <c r="E157" s="106" t="s">
        <v>4</v>
      </c>
      <c r="F157" s="71">
        <v>73025</v>
      </c>
      <c r="G157" s="29">
        <v>73945</v>
      </c>
      <c r="H157" s="29">
        <f t="shared" si="21"/>
        <v>920</v>
      </c>
      <c r="I157" s="29">
        <v>10</v>
      </c>
      <c r="J157" s="72">
        <v>7.4999999999999997E-2</v>
      </c>
      <c r="K157" s="31">
        <f t="shared" si="22"/>
        <v>690</v>
      </c>
      <c r="L157" s="32" t="s">
        <v>279</v>
      </c>
      <c r="M157" s="35"/>
      <c r="N157" s="4" t="s">
        <v>277</v>
      </c>
      <c r="O157" s="32" t="s">
        <v>279</v>
      </c>
      <c r="P157" s="40">
        <f t="shared" si="23"/>
        <v>690</v>
      </c>
    </row>
    <row r="158" spans="2:16" ht="16.5" x14ac:dyDescent="0.25">
      <c r="B158" s="25" t="s">
        <v>23</v>
      </c>
      <c r="C158" s="37" t="s">
        <v>3</v>
      </c>
      <c r="D158" s="29"/>
      <c r="E158" s="106" t="s">
        <v>4</v>
      </c>
      <c r="F158" s="71">
        <v>74685</v>
      </c>
      <c r="G158" s="29">
        <v>77395</v>
      </c>
      <c r="H158" s="29">
        <f t="shared" si="21"/>
        <v>2710</v>
      </c>
      <c r="I158" s="29">
        <v>10</v>
      </c>
      <c r="J158" s="72">
        <v>7.4999999999999997E-2</v>
      </c>
      <c r="K158" s="31">
        <f t="shared" si="22"/>
        <v>2032.5</v>
      </c>
      <c r="L158" s="32" t="s">
        <v>279</v>
      </c>
      <c r="M158" s="35"/>
      <c r="N158" s="4" t="s">
        <v>277</v>
      </c>
      <c r="O158" s="32" t="s">
        <v>279</v>
      </c>
      <c r="P158" s="40">
        <f t="shared" si="23"/>
        <v>2032.5</v>
      </c>
    </row>
    <row r="159" spans="2:16" ht="16.5" x14ac:dyDescent="0.25">
      <c r="B159" s="25" t="s">
        <v>24</v>
      </c>
      <c r="C159" s="37" t="s">
        <v>3</v>
      </c>
      <c r="D159" s="29"/>
      <c r="E159" s="106" t="s">
        <v>4</v>
      </c>
      <c r="F159" s="71">
        <v>77395</v>
      </c>
      <c r="G159" s="29">
        <v>77445</v>
      </c>
      <c r="H159" s="29">
        <f t="shared" si="21"/>
        <v>50</v>
      </c>
      <c r="I159" s="29">
        <v>10</v>
      </c>
      <c r="J159" s="72">
        <v>7.4999999999999997E-2</v>
      </c>
      <c r="K159" s="31">
        <f t="shared" si="22"/>
        <v>37.5</v>
      </c>
      <c r="L159" s="32" t="s">
        <v>279</v>
      </c>
      <c r="M159" s="35"/>
      <c r="N159" s="4" t="s">
        <v>277</v>
      </c>
      <c r="O159" s="32" t="s">
        <v>279</v>
      </c>
      <c r="P159" s="40">
        <f t="shared" si="23"/>
        <v>37.5</v>
      </c>
    </row>
    <row r="160" spans="2:16" ht="16.5" x14ac:dyDescent="0.25">
      <c r="B160" s="25" t="s">
        <v>25</v>
      </c>
      <c r="C160" s="37" t="s">
        <v>3</v>
      </c>
      <c r="D160" s="29"/>
      <c r="E160" s="106" t="s">
        <v>4</v>
      </c>
      <c r="F160" s="71">
        <v>77635</v>
      </c>
      <c r="G160" s="29">
        <v>78645</v>
      </c>
      <c r="H160" s="29">
        <f t="shared" si="21"/>
        <v>1010</v>
      </c>
      <c r="I160" s="29">
        <v>10</v>
      </c>
      <c r="J160" s="30">
        <v>7.4999999999999997E-2</v>
      </c>
      <c r="K160" s="31">
        <f t="shared" si="22"/>
        <v>757.5</v>
      </c>
      <c r="L160" s="32" t="s">
        <v>279</v>
      </c>
      <c r="M160" s="35"/>
      <c r="N160" s="4" t="s">
        <v>277</v>
      </c>
      <c r="O160" s="32" t="s">
        <v>279</v>
      </c>
      <c r="P160" s="40">
        <f t="shared" si="23"/>
        <v>757.5</v>
      </c>
    </row>
    <row r="161" spans="2:16" ht="16.5" x14ac:dyDescent="0.25">
      <c r="B161" s="25" t="s">
        <v>26</v>
      </c>
      <c r="C161" s="37" t="s">
        <v>3</v>
      </c>
      <c r="D161" s="29"/>
      <c r="E161" s="106" t="s">
        <v>4</v>
      </c>
      <c r="F161" s="71">
        <v>78645</v>
      </c>
      <c r="G161" s="29">
        <v>78695</v>
      </c>
      <c r="H161" s="29">
        <f t="shared" si="21"/>
        <v>50</v>
      </c>
      <c r="I161" s="29">
        <v>10</v>
      </c>
      <c r="J161" s="30">
        <v>7.4999999999999997E-2</v>
      </c>
      <c r="K161" s="31">
        <f t="shared" si="22"/>
        <v>37.5</v>
      </c>
      <c r="L161" s="32" t="s">
        <v>279</v>
      </c>
      <c r="M161" s="35"/>
      <c r="N161" s="4" t="s">
        <v>277</v>
      </c>
      <c r="O161" s="32" t="s">
        <v>279</v>
      </c>
      <c r="P161" s="40">
        <f t="shared" si="23"/>
        <v>37.5</v>
      </c>
    </row>
    <row r="162" spans="2:16" ht="16.5" x14ac:dyDescent="0.25">
      <c r="B162" s="25" t="s">
        <v>27</v>
      </c>
      <c r="C162" s="37" t="s">
        <v>3</v>
      </c>
      <c r="D162" s="29"/>
      <c r="E162" s="106" t="s">
        <v>4</v>
      </c>
      <c r="F162" s="71">
        <v>78870</v>
      </c>
      <c r="G162" s="29">
        <v>81600</v>
      </c>
      <c r="H162" s="29">
        <f t="shared" si="21"/>
        <v>2730</v>
      </c>
      <c r="I162" s="29">
        <v>10</v>
      </c>
      <c r="J162" s="30">
        <v>7.4999999999999997E-2</v>
      </c>
      <c r="K162" s="31">
        <f t="shared" si="22"/>
        <v>2047.5</v>
      </c>
      <c r="L162" s="32" t="s">
        <v>279</v>
      </c>
      <c r="M162" s="35"/>
      <c r="N162" s="4" t="s">
        <v>277</v>
      </c>
      <c r="O162" s="32" t="s">
        <v>279</v>
      </c>
      <c r="P162" s="40">
        <f t="shared" si="23"/>
        <v>2047.5</v>
      </c>
    </row>
    <row r="163" spans="2:16" ht="16.5" x14ac:dyDescent="0.25">
      <c r="B163" s="25" t="s">
        <v>28</v>
      </c>
      <c r="C163" s="37" t="s">
        <v>3</v>
      </c>
      <c r="D163" s="29"/>
      <c r="E163" s="106" t="s">
        <v>4</v>
      </c>
      <c r="F163" s="71">
        <v>82040</v>
      </c>
      <c r="G163" s="29">
        <v>82990</v>
      </c>
      <c r="H163" s="29">
        <f t="shared" si="21"/>
        <v>950</v>
      </c>
      <c r="I163" s="29">
        <v>10</v>
      </c>
      <c r="J163" s="30">
        <v>7.4999999999999997E-2</v>
      </c>
      <c r="K163" s="31">
        <f t="shared" si="22"/>
        <v>712.5</v>
      </c>
      <c r="L163" s="32" t="s">
        <v>279</v>
      </c>
      <c r="M163" s="35"/>
      <c r="N163" s="4" t="s">
        <v>277</v>
      </c>
      <c r="O163" s="32" t="s">
        <v>279</v>
      </c>
      <c r="P163" s="40">
        <f t="shared" si="23"/>
        <v>712.5</v>
      </c>
    </row>
    <row r="164" spans="2:16" ht="16.5" x14ac:dyDescent="0.25">
      <c r="B164" s="25" t="s">
        <v>29</v>
      </c>
      <c r="C164" s="37" t="s">
        <v>3</v>
      </c>
      <c r="D164" s="29"/>
      <c r="E164" s="106" t="s">
        <v>4</v>
      </c>
      <c r="F164" s="71">
        <v>83160</v>
      </c>
      <c r="G164" s="29">
        <v>83225</v>
      </c>
      <c r="H164" s="29">
        <f t="shared" si="21"/>
        <v>65</v>
      </c>
      <c r="I164" s="29">
        <v>10</v>
      </c>
      <c r="J164" s="30">
        <v>7.4999999999999997E-2</v>
      </c>
      <c r="K164" s="31">
        <f t="shared" si="22"/>
        <v>48.75</v>
      </c>
      <c r="L164" s="32" t="s">
        <v>279</v>
      </c>
      <c r="M164" s="35"/>
      <c r="N164" s="4" t="s">
        <v>277</v>
      </c>
      <c r="O164" s="32" t="s">
        <v>279</v>
      </c>
      <c r="P164" s="40">
        <f t="shared" si="23"/>
        <v>48.75</v>
      </c>
    </row>
    <row r="165" spans="2:16" ht="16.5" x14ac:dyDescent="0.25">
      <c r="B165" s="25" t="s">
        <v>30</v>
      </c>
      <c r="C165" s="37" t="s">
        <v>3</v>
      </c>
      <c r="D165" s="29"/>
      <c r="E165" s="106" t="s">
        <v>4</v>
      </c>
      <c r="F165" s="71">
        <v>83225</v>
      </c>
      <c r="G165" s="29">
        <v>85375</v>
      </c>
      <c r="H165" s="29">
        <f t="shared" si="21"/>
        <v>2150</v>
      </c>
      <c r="I165" s="29">
        <v>10</v>
      </c>
      <c r="J165" s="30">
        <v>7.4999999999999997E-2</v>
      </c>
      <c r="K165" s="31">
        <f t="shared" si="22"/>
        <v>1612.5</v>
      </c>
      <c r="L165" s="32" t="s">
        <v>279</v>
      </c>
      <c r="M165" s="35"/>
      <c r="N165" s="4" t="s">
        <v>277</v>
      </c>
      <c r="O165" s="32" t="s">
        <v>279</v>
      </c>
      <c r="P165" s="40">
        <f t="shared" si="23"/>
        <v>1612.5</v>
      </c>
    </row>
    <row r="166" spans="2:16" ht="16.5" x14ac:dyDescent="0.25">
      <c r="B166" s="25" t="s">
        <v>31</v>
      </c>
      <c r="C166" s="37" t="s">
        <v>3</v>
      </c>
      <c r="D166" s="29"/>
      <c r="E166" s="106" t="s">
        <v>4</v>
      </c>
      <c r="F166" s="71">
        <v>85375</v>
      </c>
      <c r="G166" s="29">
        <v>85725</v>
      </c>
      <c r="H166" s="29">
        <f t="shared" si="21"/>
        <v>350</v>
      </c>
      <c r="I166" s="29">
        <v>10</v>
      </c>
      <c r="J166" s="30">
        <v>7.4999999999999997E-2</v>
      </c>
      <c r="K166" s="31">
        <f t="shared" si="22"/>
        <v>262.5</v>
      </c>
      <c r="L166" s="32" t="s">
        <v>279</v>
      </c>
      <c r="M166" s="35"/>
      <c r="N166" s="4" t="s">
        <v>277</v>
      </c>
      <c r="O166" s="32" t="s">
        <v>279</v>
      </c>
      <c r="P166" s="40">
        <f t="shared" si="23"/>
        <v>262.5</v>
      </c>
    </row>
    <row r="167" spans="2:16" ht="16.5" x14ac:dyDescent="0.25">
      <c r="B167" s="25" t="s">
        <v>32</v>
      </c>
      <c r="C167" s="37" t="s">
        <v>3</v>
      </c>
      <c r="D167" s="29"/>
      <c r="E167" s="106" t="s">
        <v>4</v>
      </c>
      <c r="F167" s="71">
        <v>85980</v>
      </c>
      <c r="G167" s="29">
        <v>86985</v>
      </c>
      <c r="H167" s="29">
        <f t="shared" si="21"/>
        <v>1005</v>
      </c>
      <c r="I167" s="29">
        <v>10</v>
      </c>
      <c r="J167" s="30">
        <v>7.4999999999999997E-2</v>
      </c>
      <c r="K167" s="31">
        <f t="shared" si="22"/>
        <v>753.75</v>
      </c>
      <c r="L167" s="32" t="s">
        <v>279</v>
      </c>
      <c r="M167" s="35"/>
      <c r="N167" s="4" t="s">
        <v>277</v>
      </c>
      <c r="O167" s="32" t="s">
        <v>279</v>
      </c>
      <c r="P167" s="40">
        <f t="shared" si="23"/>
        <v>753.75</v>
      </c>
    </row>
    <row r="168" spans="2:16" ht="16.5" x14ac:dyDescent="0.25">
      <c r="B168" s="25" t="s">
        <v>33</v>
      </c>
      <c r="C168" s="37" t="s">
        <v>3</v>
      </c>
      <c r="D168" s="29"/>
      <c r="E168" s="106" t="s">
        <v>4</v>
      </c>
      <c r="F168" s="71">
        <v>86985</v>
      </c>
      <c r="G168" s="29">
        <v>90610</v>
      </c>
      <c r="H168" s="29">
        <f t="shared" si="21"/>
        <v>3625</v>
      </c>
      <c r="I168" s="29">
        <v>10</v>
      </c>
      <c r="J168" s="30">
        <v>7.4999999999999997E-2</v>
      </c>
      <c r="K168" s="31">
        <f t="shared" si="22"/>
        <v>2718.75</v>
      </c>
      <c r="L168" s="32" t="s">
        <v>279</v>
      </c>
      <c r="M168" s="35"/>
      <c r="N168" s="4" t="s">
        <v>277</v>
      </c>
      <c r="O168" s="32" t="s">
        <v>279</v>
      </c>
      <c r="P168" s="40">
        <f t="shared" si="23"/>
        <v>2718.75</v>
      </c>
    </row>
    <row r="169" spans="2:16" ht="16.5" x14ac:dyDescent="0.25">
      <c r="B169" s="25" t="s">
        <v>34</v>
      </c>
      <c r="C169" s="37" t="s">
        <v>3</v>
      </c>
      <c r="D169" s="29"/>
      <c r="E169" s="106" t="s">
        <v>4</v>
      </c>
      <c r="F169" s="71">
        <v>90610</v>
      </c>
      <c r="G169" s="29">
        <v>90790</v>
      </c>
      <c r="H169" s="29">
        <f t="shared" si="21"/>
        <v>180</v>
      </c>
      <c r="I169" s="29">
        <v>8</v>
      </c>
      <c r="J169" s="30">
        <v>7.4999999999999997E-2</v>
      </c>
      <c r="K169" s="31">
        <f t="shared" si="22"/>
        <v>108</v>
      </c>
      <c r="L169" s="32" t="s">
        <v>279</v>
      </c>
      <c r="M169" s="35"/>
      <c r="N169" s="4" t="s">
        <v>277</v>
      </c>
      <c r="O169" s="32" t="s">
        <v>279</v>
      </c>
      <c r="P169" s="40">
        <f t="shared" si="23"/>
        <v>108</v>
      </c>
    </row>
    <row r="170" spans="2:16" ht="16.5" x14ac:dyDescent="0.25">
      <c r="B170" s="25" t="s">
        <v>37</v>
      </c>
      <c r="C170" s="37" t="s">
        <v>3</v>
      </c>
      <c r="D170" s="29"/>
      <c r="E170" s="106" t="s">
        <v>4</v>
      </c>
      <c r="F170" s="71">
        <v>90970</v>
      </c>
      <c r="G170" s="29">
        <v>91365</v>
      </c>
      <c r="H170" s="29">
        <f t="shared" si="21"/>
        <v>395</v>
      </c>
      <c r="I170" s="29">
        <v>8</v>
      </c>
      <c r="J170" s="30">
        <v>7.4999999999999997E-2</v>
      </c>
      <c r="K170" s="31">
        <f t="shared" si="22"/>
        <v>237</v>
      </c>
      <c r="L170" s="32" t="s">
        <v>279</v>
      </c>
      <c r="M170" s="35"/>
      <c r="N170" s="4" t="s">
        <v>277</v>
      </c>
      <c r="O170" s="32" t="s">
        <v>279</v>
      </c>
      <c r="P170" s="40">
        <f t="shared" si="23"/>
        <v>237</v>
      </c>
    </row>
    <row r="171" spans="2:16" ht="16.5" x14ac:dyDescent="0.25">
      <c r="B171" s="25" t="s">
        <v>39</v>
      </c>
      <c r="C171" s="37" t="s">
        <v>3</v>
      </c>
      <c r="D171" s="29"/>
      <c r="E171" s="106" t="s">
        <v>4</v>
      </c>
      <c r="F171" s="71">
        <v>91445</v>
      </c>
      <c r="G171" s="29">
        <v>92440</v>
      </c>
      <c r="H171" s="29">
        <f t="shared" si="21"/>
        <v>995</v>
      </c>
      <c r="I171" s="29">
        <v>8</v>
      </c>
      <c r="J171" s="30">
        <v>7.4999999999999997E-2</v>
      </c>
      <c r="K171" s="31">
        <f t="shared" si="22"/>
        <v>597</v>
      </c>
      <c r="L171" s="32" t="s">
        <v>279</v>
      </c>
      <c r="M171" s="35"/>
      <c r="N171" s="4" t="s">
        <v>277</v>
      </c>
      <c r="O171" s="32" t="s">
        <v>279</v>
      </c>
      <c r="P171" s="40">
        <f t="shared" si="23"/>
        <v>597</v>
      </c>
    </row>
    <row r="172" spans="2:16" ht="16.5" x14ac:dyDescent="0.25">
      <c r="B172" s="25" t="s">
        <v>41</v>
      </c>
      <c r="C172" s="37" t="s">
        <v>3</v>
      </c>
      <c r="D172" s="29"/>
      <c r="E172" s="106" t="s">
        <v>4</v>
      </c>
      <c r="F172" s="71">
        <v>92510</v>
      </c>
      <c r="G172" s="29">
        <v>92880</v>
      </c>
      <c r="H172" s="29">
        <f t="shared" si="21"/>
        <v>370</v>
      </c>
      <c r="I172" s="29">
        <v>8</v>
      </c>
      <c r="J172" s="30">
        <v>7.4999999999999997E-2</v>
      </c>
      <c r="K172" s="31">
        <f t="shared" si="22"/>
        <v>222</v>
      </c>
      <c r="L172" s="32" t="s">
        <v>279</v>
      </c>
      <c r="M172" s="35"/>
      <c r="N172" s="4" t="s">
        <v>277</v>
      </c>
      <c r="O172" s="32" t="s">
        <v>279</v>
      </c>
      <c r="P172" s="40">
        <f t="shared" si="23"/>
        <v>222</v>
      </c>
    </row>
    <row r="173" spans="2:16" ht="16.5" x14ac:dyDescent="0.25">
      <c r="B173" s="25" t="s">
        <v>43</v>
      </c>
      <c r="C173" s="37" t="s">
        <v>3</v>
      </c>
      <c r="D173" s="29"/>
      <c r="E173" s="106" t="s">
        <v>4</v>
      </c>
      <c r="F173" s="71">
        <v>92955</v>
      </c>
      <c r="G173" s="29">
        <v>93410</v>
      </c>
      <c r="H173" s="29">
        <f t="shared" si="21"/>
        <v>455</v>
      </c>
      <c r="I173" s="29">
        <v>8</v>
      </c>
      <c r="J173" s="30">
        <v>7.4999999999999997E-2</v>
      </c>
      <c r="K173" s="31">
        <f t="shared" si="22"/>
        <v>273</v>
      </c>
      <c r="L173" s="32" t="s">
        <v>279</v>
      </c>
      <c r="M173" s="35"/>
      <c r="N173" s="4" t="s">
        <v>277</v>
      </c>
      <c r="O173" s="32" t="s">
        <v>279</v>
      </c>
      <c r="P173" s="40">
        <f t="shared" si="23"/>
        <v>273</v>
      </c>
    </row>
    <row r="174" spans="2:16" ht="16.5" x14ac:dyDescent="0.25">
      <c r="B174" s="25" t="s">
        <v>46</v>
      </c>
      <c r="C174" s="37" t="s">
        <v>3</v>
      </c>
      <c r="D174" s="29"/>
      <c r="E174" s="106" t="s">
        <v>4</v>
      </c>
      <c r="F174" s="71">
        <v>93765</v>
      </c>
      <c r="G174" s="29">
        <v>94514</v>
      </c>
      <c r="H174" s="29">
        <f t="shared" si="21"/>
        <v>749</v>
      </c>
      <c r="I174" s="29">
        <v>10</v>
      </c>
      <c r="J174" s="30">
        <v>7.4999999999999997E-2</v>
      </c>
      <c r="K174" s="31">
        <f t="shared" si="22"/>
        <v>561.75</v>
      </c>
      <c r="L174" s="32" t="s">
        <v>279</v>
      </c>
      <c r="M174" s="35"/>
      <c r="N174" s="4" t="s">
        <v>277</v>
      </c>
      <c r="O174" s="32" t="s">
        <v>279</v>
      </c>
      <c r="P174" s="40">
        <f t="shared" si="23"/>
        <v>561.75</v>
      </c>
    </row>
    <row r="175" spans="2:16" ht="16.5" x14ac:dyDescent="0.25">
      <c r="B175" s="25" t="s">
        <v>47</v>
      </c>
      <c r="C175" s="37" t="s">
        <v>3</v>
      </c>
      <c r="D175" s="29"/>
      <c r="E175" s="106" t="s">
        <v>4</v>
      </c>
      <c r="F175" s="71">
        <v>94770</v>
      </c>
      <c r="G175" s="29">
        <v>94940</v>
      </c>
      <c r="H175" s="29">
        <f t="shared" si="21"/>
        <v>170</v>
      </c>
      <c r="I175" s="29">
        <v>10</v>
      </c>
      <c r="J175" s="30">
        <v>7.4999999999999997E-2</v>
      </c>
      <c r="K175" s="31">
        <f t="shared" si="22"/>
        <v>127.5</v>
      </c>
      <c r="L175" s="32" t="s">
        <v>279</v>
      </c>
      <c r="M175" s="35"/>
      <c r="N175" s="4" t="s">
        <v>277</v>
      </c>
      <c r="O175" s="32" t="s">
        <v>279</v>
      </c>
      <c r="P175" s="40">
        <f t="shared" si="23"/>
        <v>127.5</v>
      </c>
    </row>
    <row r="176" spans="2:16" ht="16.5" x14ac:dyDescent="0.25">
      <c r="B176" s="25" t="s">
        <v>48</v>
      </c>
      <c r="C176" s="37" t="s">
        <v>3</v>
      </c>
      <c r="D176" s="29"/>
      <c r="E176" s="106" t="s">
        <v>4</v>
      </c>
      <c r="F176" s="71">
        <v>95495</v>
      </c>
      <c r="G176" s="29">
        <v>95565</v>
      </c>
      <c r="H176" s="29">
        <f t="shared" si="21"/>
        <v>70</v>
      </c>
      <c r="I176" s="29">
        <v>10</v>
      </c>
      <c r="J176" s="30">
        <v>7.4999999999999997E-2</v>
      </c>
      <c r="K176" s="31">
        <f t="shared" si="22"/>
        <v>52.5</v>
      </c>
      <c r="L176" s="32" t="s">
        <v>279</v>
      </c>
      <c r="M176" s="35"/>
      <c r="N176" s="4" t="s">
        <v>277</v>
      </c>
      <c r="O176" s="32" t="s">
        <v>279</v>
      </c>
      <c r="P176" s="40">
        <f t="shared" si="23"/>
        <v>52.5</v>
      </c>
    </row>
    <row r="177" spans="2:16" ht="16.5" x14ac:dyDescent="0.25">
      <c r="B177" s="25" t="s">
        <v>55</v>
      </c>
      <c r="C177" s="37" t="s">
        <v>3</v>
      </c>
      <c r="D177" s="29"/>
      <c r="E177" s="106" t="s">
        <v>4</v>
      </c>
      <c r="F177" s="71">
        <v>97300</v>
      </c>
      <c r="G177" s="29">
        <v>97400</v>
      </c>
      <c r="H177" s="29">
        <f t="shared" si="21"/>
        <v>100</v>
      </c>
      <c r="I177" s="29">
        <v>8</v>
      </c>
      <c r="J177" s="30">
        <v>7.4999999999999997E-2</v>
      </c>
      <c r="K177" s="31">
        <f t="shared" si="22"/>
        <v>60</v>
      </c>
      <c r="L177" s="32" t="s">
        <v>279</v>
      </c>
      <c r="M177" s="35"/>
      <c r="N177" s="4" t="s">
        <v>277</v>
      </c>
      <c r="O177" s="32" t="s">
        <v>279</v>
      </c>
      <c r="P177" s="40">
        <f t="shared" si="23"/>
        <v>60</v>
      </c>
    </row>
    <row r="178" spans="2:16" ht="16.5" x14ac:dyDescent="0.25">
      <c r="B178" s="25" t="s">
        <v>56</v>
      </c>
      <c r="C178" s="37" t="s">
        <v>3</v>
      </c>
      <c r="D178" s="29"/>
      <c r="E178" s="106" t="s">
        <v>4</v>
      </c>
      <c r="F178" s="71">
        <v>97565</v>
      </c>
      <c r="G178" s="29">
        <v>97715</v>
      </c>
      <c r="H178" s="29">
        <f t="shared" si="21"/>
        <v>150</v>
      </c>
      <c r="I178" s="29">
        <v>8</v>
      </c>
      <c r="J178" s="30">
        <v>7.4999999999999997E-2</v>
      </c>
      <c r="K178" s="31">
        <f t="shared" si="22"/>
        <v>90</v>
      </c>
      <c r="L178" s="32" t="s">
        <v>279</v>
      </c>
      <c r="M178" s="35"/>
      <c r="N178" s="4" t="s">
        <v>277</v>
      </c>
      <c r="O178" s="32" t="s">
        <v>279</v>
      </c>
      <c r="P178" s="40">
        <f t="shared" si="23"/>
        <v>90</v>
      </c>
    </row>
    <row r="179" spans="2:16" ht="16.5" x14ac:dyDescent="0.25">
      <c r="B179" s="25" t="s">
        <v>59</v>
      </c>
      <c r="C179" s="37" t="s">
        <v>3</v>
      </c>
      <c r="D179" s="29"/>
      <c r="E179" s="106" t="s">
        <v>4</v>
      </c>
      <c r="F179" s="71">
        <v>99255</v>
      </c>
      <c r="G179" s="29">
        <v>99945</v>
      </c>
      <c r="H179" s="29">
        <f t="shared" si="21"/>
        <v>690</v>
      </c>
      <c r="I179" s="29">
        <v>8</v>
      </c>
      <c r="J179" s="30">
        <v>7.4999999999999997E-2</v>
      </c>
      <c r="K179" s="31">
        <f t="shared" si="22"/>
        <v>414</v>
      </c>
      <c r="L179" s="32" t="s">
        <v>279</v>
      </c>
      <c r="M179" s="35"/>
      <c r="N179" s="4" t="s">
        <v>277</v>
      </c>
      <c r="O179" s="32" t="s">
        <v>279</v>
      </c>
      <c r="P179" s="40">
        <f t="shared" si="23"/>
        <v>414</v>
      </c>
    </row>
    <row r="180" spans="2:16" ht="16.5" x14ac:dyDescent="0.25">
      <c r="B180" s="25" t="s">
        <v>60</v>
      </c>
      <c r="C180" s="37" t="s">
        <v>3</v>
      </c>
      <c r="D180" s="29"/>
      <c r="E180" s="106" t="s">
        <v>4</v>
      </c>
      <c r="F180" s="71">
        <v>100695</v>
      </c>
      <c r="G180" s="29">
        <v>100795</v>
      </c>
      <c r="H180" s="29">
        <f t="shared" si="21"/>
        <v>100</v>
      </c>
      <c r="I180" s="29">
        <v>10</v>
      </c>
      <c r="J180" s="30">
        <v>7.4999999999999997E-2</v>
      </c>
      <c r="K180" s="31">
        <f t="shared" si="22"/>
        <v>75</v>
      </c>
      <c r="L180" s="32" t="s">
        <v>279</v>
      </c>
      <c r="M180" s="35"/>
      <c r="N180" s="4" t="s">
        <v>277</v>
      </c>
      <c r="O180" s="32" t="s">
        <v>279</v>
      </c>
      <c r="P180" s="40">
        <f t="shared" si="23"/>
        <v>75</v>
      </c>
    </row>
    <row r="181" spans="2:16" ht="16.5" x14ac:dyDescent="0.25">
      <c r="B181" s="25" t="s">
        <v>61</v>
      </c>
      <c r="C181" s="37" t="s">
        <v>3</v>
      </c>
      <c r="D181" s="29"/>
      <c r="E181" s="106" t="s">
        <v>4</v>
      </c>
      <c r="F181" s="71">
        <v>101055</v>
      </c>
      <c r="G181" s="29">
        <v>101130</v>
      </c>
      <c r="H181" s="29">
        <f t="shared" ref="H181:H212" si="24">G181-F181</f>
        <v>75</v>
      </c>
      <c r="I181" s="29">
        <v>10</v>
      </c>
      <c r="J181" s="30">
        <v>7.4999999999999997E-2</v>
      </c>
      <c r="K181" s="31">
        <f t="shared" ref="K181:K212" si="25">H181*I181*J181</f>
        <v>56.25</v>
      </c>
      <c r="L181" s="32" t="s">
        <v>279</v>
      </c>
      <c r="M181" s="35"/>
      <c r="N181" s="4" t="s">
        <v>281</v>
      </c>
      <c r="O181" s="32" t="s">
        <v>279</v>
      </c>
      <c r="P181" s="40">
        <f t="shared" ref="P181:P212" si="26">H181*I181*J181</f>
        <v>56.25</v>
      </c>
    </row>
    <row r="182" spans="2:16" ht="16.5" x14ac:dyDescent="0.25">
      <c r="B182" s="25" t="s">
        <v>63</v>
      </c>
      <c r="C182" s="37" t="s">
        <v>3</v>
      </c>
      <c r="D182" s="29"/>
      <c r="E182" s="106" t="s">
        <v>4</v>
      </c>
      <c r="F182" s="71">
        <v>102165</v>
      </c>
      <c r="G182" s="29">
        <v>102215</v>
      </c>
      <c r="H182" s="29">
        <f t="shared" si="24"/>
        <v>50</v>
      </c>
      <c r="I182" s="29">
        <v>10</v>
      </c>
      <c r="J182" s="30">
        <v>7.4999999999999997E-2</v>
      </c>
      <c r="K182" s="31">
        <f t="shared" si="25"/>
        <v>37.5</v>
      </c>
      <c r="L182" s="32" t="s">
        <v>279</v>
      </c>
      <c r="M182" s="35"/>
      <c r="N182" s="4" t="s">
        <v>281</v>
      </c>
      <c r="O182" s="32" t="s">
        <v>279</v>
      </c>
      <c r="P182" s="40">
        <f t="shared" si="26"/>
        <v>37.5</v>
      </c>
    </row>
    <row r="183" spans="2:16" ht="16.5" x14ac:dyDescent="0.25">
      <c r="B183" s="25" t="s">
        <v>64</v>
      </c>
      <c r="C183" s="37" t="s">
        <v>3</v>
      </c>
      <c r="D183" s="29"/>
      <c r="E183" s="106" t="s">
        <v>4</v>
      </c>
      <c r="F183" s="71">
        <v>102825</v>
      </c>
      <c r="G183" s="29">
        <v>102985</v>
      </c>
      <c r="H183" s="29">
        <f t="shared" si="24"/>
        <v>160</v>
      </c>
      <c r="I183" s="29">
        <v>10</v>
      </c>
      <c r="J183" s="30">
        <v>7.4999999999999997E-2</v>
      </c>
      <c r="K183" s="31">
        <f t="shared" si="25"/>
        <v>120</v>
      </c>
      <c r="L183" s="32" t="s">
        <v>279</v>
      </c>
      <c r="M183" s="35"/>
      <c r="N183" s="4" t="s">
        <v>281</v>
      </c>
      <c r="O183" s="32" t="s">
        <v>279</v>
      </c>
      <c r="P183" s="40">
        <f t="shared" si="26"/>
        <v>120</v>
      </c>
    </row>
    <row r="184" spans="2:16" ht="16.5" x14ac:dyDescent="0.25">
      <c r="B184" s="25" t="s">
        <v>65</v>
      </c>
      <c r="C184" s="37" t="s">
        <v>3</v>
      </c>
      <c r="D184" s="29"/>
      <c r="E184" s="106" t="s">
        <v>4</v>
      </c>
      <c r="F184" s="71">
        <v>103580</v>
      </c>
      <c r="G184" s="29">
        <v>103630</v>
      </c>
      <c r="H184" s="29">
        <f t="shared" si="24"/>
        <v>50</v>
      </c>
      <c r="I184" s="29">
        <v>10</v>
      </c>
      <c r="J184" s="30">
        <v>7.4999999999999997E-2</v>
      </c>
      <c r="K184" s="31">
        <f t="shared" si="25"/>
        <v>37.5</v>
      </c>
      <c r="L184" s="32" t="s">
        <v>279</v>
      </c>
      <c r="M184" s="35"/>
      <c r="N184" s="4" t="s">
        <v>281</v>
      </c>
      <c r="O184" s="32" t="s">
        <v>279</v>
      </c>
      <c r="P184" s="40">
        <f t="shared" si="26"/>
        <v>37.5</v>
      </c>
    </row>
    <row r="185" spans="2:16" ht="16.5" x14ac:dyDescent="0.25">
      <c r="B185" s="25" t="s">
        <v>66</v>
      </c>
      <c r="C185" s="37" t="s">
        <v>3</v>
      </c>
      <c r="D185" s="29"/>
      <c r="E185" s="106" t="s">
        <v>4</v>
      </c>
      <c r="F185" s="71">
        <v>103770</v>
      </c>
      <c r="G185" s="29">
        <v>103820</v>
      </c>
      <c r="H185" s="29">
        <f t="shared" si="24"/>
        <v>50</v>
      </c>
      <c r="I185" s="29">
        <v>10</v>
      </c>
      <c r="J185" s="30">
        <v>7.4999999999999997E-2</v>
      </c>
      <c r="K185" s="31">
        <f t="shared" si="25"/>
        <v>37.5</v>
      </c>
      <c r="L185" s="32" t="s">
        <v>279</v>
      </c>
      <c r="M185" s="35"/>
      <c r="N185" s="4" t="s">
        <v>281</v>
      </c>
      <c r="O185" s="32" t="s">
        <v>279</v>
      </c>
      <c r="P185" s="40">
        <f t="shared" si="26"/>
        <v>37.5</v>
      </c>
    </row>
    <row r="186" spans="2:16" ht="16.5" x14ac:dyDescent="0.25">
      <c r="B186" s="25" t="s">
        <v>71</v>
      </c>
      <c r="C186" s="37" t="s">
        <v>3</v>
      </c>
      <c r="D186" s="29"/>
      <c r="E186" s="106" t="s">
        <v>4</v>
      </c>
      <c r="F186" s="71">
        <v>105275</v>
      </c>
      <c r="G186" s="29">
        <v>105685</v>
      </c>
      <c r="H186" s="29">
        <f t="shared" si="24"/>
        <v>410</v>
      </c>
      <c r="I186" s="29">
        <v>8</v>
      </c>
      <c r="J186" s="30">
        <v>7.4999999999999997E-2</v>
      </c>
      <c r="K186" s="31">
        <f t="shared" si="25"/>
        <v>246</v>
      </c>
      <c r="L186" s="32" t="s">
        <v>279</v>
      </c>
      <c r="M186" s="35"/>
      <c r="N186" s="4" t="s">
        <v>281</v>
      </c>
      <c r="O186" s="32" t="s">
        <v>279</v>
      </c>
      <c r="P186" s="40">
        <f t="shared" si="26"/>
        <v>246</v>
      </c>
    </row>
    <row r="187" spans="2:16" ht="16.5" x14ac:dyDescent="0.25">
      <c r="B187" s="25" t="s">
        <v>72</v>
      </c>
      <c r="C187" s="37" t="s">
        <v>3</v>
      </c>
      <c r="D187" s="29"/>
      <c r="E187" s="106" t="s">
        <v>4</v>
      </c>
      <c r="F187" s="71">
        <v>105775</v>
      </c>
      <c r="G187" s="29">
        <v>105875</v>
      </c>
      <c r="H187" s="29">
        <f t="shared" si="24"/>
        <v>100</v>
      </c>
      <c r="I187" s="29">
        <v>10</v>
      </c>
      <c r="J187" s="30">
        <v>7.4999999999999997E-2</v>
      </c>
      <c r="K187" s="31">
        <f t="shared" si="25"/>
        <v>75</v>
      </c>
      <c r="L187" s="32" t="s">
        <v>279</v>
      </c>
      <c r="M187" s="35"/>
      <c r="N187" s="4" t="s">
        <v>281</v>
      </c>
      <c r="O187" s="32" t="s">
        <v>279</v>
      </c>
      <c r="P187" s="40">
        <f t="shared" si="26"/>
        <v>75</v>
      </c>
    </row>
    <row r="188" spans="2:16" ht="16.5" x14ac:dyDescent="0.25">
      <c r="B188" s="25" t="s">
        <v>78</v>
      </c>
      <c r="C188" s="37" t="s">
        <v>3</v>
      </c>
      <c r="D188" s="29"/>
      <c r="E188" s="106" t="s">
        <v>4</v>
      </c>
      <c r="F188" s="71">
        <v>109160</v>
      </c>
      <c r="G188" s="29">
        <v>109360</v>
      </c>
      <c r="H188" s="29">
        <f t="shared" si="24"/>
        <v>200</v>
      </c>
      <c r="I188" s="29">
        <v>10</v>
      </c>
      <c r="J188" s="30">
        <v>7.4999999999999997E-2</v>
      </c>
      <c r="K188" s="31">
        <f t="shared" si="25"/>
        <v>150</v>
      </c>
      <c r="L188" s="32" t="s">
        <v>279</v>
      </c>
      <c r="M188" s="35"/>
      <c r="N188" s="4" t="s">
        <v>281</v>
      </c>
      <c r="O188" s="32" t="s">
        <v>279</v>
      </c>
      <c r="P188" s="40">
        <f t="shared" si="26"/>
        <v>150</v>
      </c>
    </row>
    <row r="189" spans="2:16" ht="16.5" x14ac:dyDescent="0.25">
      <c r="B189" s="25" t="s">
        <v>86</v>
      </c>
      <c r="C189" s="37" t="s">
        <v>3</v>
      </c>
      <c r="D189" s="29"/>
      <c r="E189" s="106" t="s">
        <v>4</v>
      </c>
      <c r="F189" s="71">
        <v>111795</v>
      </c>
      <c r="G189" s="29">
        <v>111855</v>
      </c>
      <c r="H189" s="29">
        <f t="shared" si="24"/>
        <v>60</v>
      </c>
      <c r="I189" s="29">
        <v>10</v>
      </c>
      <c r="J189" s="30">
        <v>7.4999999999999997E-2</v>
      </c>
      <c r="K189" s="31">
        <f t="shared" si="25"/>
        <v>45</v>
      </c>
      <c r="L189" s="32" t="s">
        <v>279</v>
      </c>
      <c r="M189" s="35"/>
      <c r="N189" s="4" t="s">
        <v>281</v>
      </c>
      <c r="O189" s="32" t="s">
        <v>279</v>
      </c>
      <c r="P189" s="40">
        <f t="shared" si="26"/>
        <v>45</v>
      </c>
    </row>
    <row r="190" spans="2:16" ht="16.5" x14ac:dyDescent="0.25">
      <c r="B190" s="25" t="s">
        <v>87</v>
      </c>
      <c r="C190" s="37" t="s">
        <v>3</v>
      </c>
      <c r="D190" s="29"/>
      <c r="E190" s="106" t="s">
        <v>4</v>
      </c>
      <c r="F190" s="71">
        <v>113620</v>
      </c>
      <c r="G190" s="29">
        <v>113690</v>
      </c>
      <c r="H190" s="29">
        <f t="shared" si="24"/>
        <v>70</v>
      </c>
      <c r="I190" s="29">
        <v>10</v>
      </c>
      <c r="J190" s="30">
        <v>7.4999999999999997E-2</v>
      </c>
      <c r="K190" s="31">
        <f t="shared" si="25"/>
        <v>52.5</v>
      </c>
      <c r="L190" s="32" t="s">
        <v>279</v>
      </c>
      <c r="M190" s="35"/>
      <c r="N190" s="4" t="s">
        <v>281</v>
      </c>
      <c r="O190" s="32" t="s">
        <v>279</v>
      </c>
      <c r="P190" s="40">
        <f t="shared" si="26"/>
        <v>52.5</v>
      </c>
    </row>
    <row r="191" spans="2:16" ht="16.5" x14ac:dyDescent="0.25">
      <c r="B191" s="25" t="s">
        <v>88</v>
      </c>
      <c r="C191" s="37" t="s">
        <v>3</v>
      </c>
      <c r="D191" s="29"/>
      <c r="E191" s="106" t="s">
        <v>4</v>
      </c>
      <c r="F191" s="71">
        <v>114065</v>
      </c>
      <c r="G191" s="29">
        <v>114375</v>
      </c>
      <c r="H191" s="29">
        <f t="shared" si="24"/>
        <v>310</v>
      </c>
      <c r="I191" s="29">
        <v>10</v>
      </c>
      <c r="J191" s="30">
        <v>7.4999999999999997E-2</v>
      </c>
      <c r="K191" s="31">
        <f t="shared" si="25"/>
        <v>232.5</v>
      </c>
      <c r="L191" s="32" t="s">
        <v>279</v>
      </c>
      <c r="M191" s="35"/>
      <c r="N191" s="4" t="s">
        <v>281</v>
      </c>
      <c r="O191" s="32" t="s">
        <v>279</v>
      </c>
      <c r="P191" s="40">
        <f t="shared" si="26"/>
        <v>232.5</v>
      </c>
    </row>
    <row r="192" spans="2:16" ht="16.5" x14ac:dyDescent="0.25">
      <c r="B192" s="25" t="s">
        <v>301</v>
      </c>
      <c r="C192" s="37" t="s">
        <v>3</v>
      </c>
      <c r="D192" s="29"/>
      <c r="E192" s="106" t="s">
        <v>4</v>
      </c>
      <c r="F192" s="71">
        <v>114530</v>
      </c>
      <c r="G192" s="29">
        <v>115050</v>
      </c>
      <c r="H192" s="29">
        <f t="shared" si="24"/>
        <v>520</v>
      </c>
      <c r="I192" s="29">
        <v>8</v>
      </c>
      <c r="J192" s="30">
        <v>7.4999999999999997E-2</v>
      </c>
      <c r="K192" s="31">
        <f t="shared" si="25"/>
        <v>312</v>
      </c>
      <c r="L192" s="32" t="s">
        <v>279</v>
      </c>
      <c r="M192" s="35"/>
      <c r="N192" s="4" t="s">
        <v>281</v>
      </c>
      <c r="O192" s="32" t="s">
        <v>280</v>
      </c>
      <c r="P192" s="40">
        <f t="shared" si="26"/>
        <v>312</v>
      </c>
    </row>
    <row r="193" spans="2:16" ht="16.5" x14ac:dyDescent="0.25">
      <c r="B193" s="25" t="s">
        <v>312</v>
      </c>
      <c r="C193" s="37" t="s">
        <v>3</v>
      </c>
      <c r="D193" s="29"/>
      <c r="E193" s="106" t="s">
        <v>4</v>
      </c>
      <c r="F193" s="71">
        <v>115235</v>
      </c>
      <c r="G193" s="29">
        <v>118260</v>
      </c>
      <c r="H193" s="29">
        <f t="shared" si="24"/>
        <v>3025</v>
      </c>
      <c r="I193" s="29">
        <v>8</v>
      </c>
      <c r="J193" s="30">
        <v>7.4999999999999997E-2</v>
      </c>
      <c r="K193" s="31">
        <f t="shared" si="25"/>
        <v>1815</v>
      </c>
      <c r="L193" s="32" t="s">
        <v>279</v>
      </c>
      <c r="M193" s="35"/>
      <c r="N193" s="4" t="s">
        <v>281</v>
      </c>
      <c r="O193" s="32" t="s">
        <v>280</v>
      </c>
      <c r="P193" s="40">
        <f t="shared" si="26"/>
        <v>1815</v>
      </c>
    </row>
    <row r="194" spans="2:16" ht="16.5" x14ac:dyDescent="0.25">
      <c r="B194" s="25" t="s">
        <v>322</v>
      </c>
      <c r="C194" s="37" t="s">
        <v>3</v>
      </c>
      <c r="D194" s="29"/>
      <c r="E194" s="106" t="s">
        <v>4</v>
      </c>
      <c r="F194" s="71">
        <v>118260</v>
      </c>
      <c r="G194" s="29">
        <v>118960</v>
      </c>
      <c r="H194" s="29">
        <f t="shared" si="24"/>
        <v>700</v>
      </c>
      <c r="I194" s="29">
        <v>8</v>
      </c>
      <c r="J194" s="30">
        <v>7.4999999999999997E-2</v>
      </c>
      <c r="K194" s="31">
        <f t="shared" si="25"/>
        <v>420</v>
      </c>
      <c r="L194" s="32" t="s">
        <v>279</v>
      </c>
      <c r="M194" s="35"/>
      <c r="N194" s="4" t="s">
        <v>281</v>
      </c>
      <c r="O194" s="32" t="s">
        <v>280</v>
      </c>
      <c r="P194" s="40">
        <f t="shared" si="26"/>
        <v>420</v>
      </c>
    </row>
    <row r="195" spans="2:16" ht="16.5" x14ac:dyDescent="0.25">
      <c r="B195" s="25" t="s">
        <v>329</v>
      </c>
      <c r="C195" s="37" t="s">
        <v>3</v>
      </c>
      <c r="D195" s="29"/>
      <c r="E195" s="106" t="s">
        <v>4</v>
      </c>
      <c r="F195" s="71">
        <v>118960</v>
      </c>
      <c r="G195" s="29">
        <v>119760</v>
      </c>
      <c r="H195" s="29">
        <f t="shared" si="24"/>
        <v>800</v>
      </c>
      <c r="I195" s="29">
        <v>8</v>
      </c>
      <c r="J195" s="30">
        <v>7.4999999999999997E-2</v>
      </c>
      <c r="K195" s="31">
        <f t="shared" si="25"/>
        <v>480</v>
      </c>
      <c r="L195" s="32" t="s">
        <v>279</v>
      </c>
      <c r="M195" s="35"/>
      <c r="N195" s="4" t="s">
        <v>281</v>
      </c>
      <c r="O195" s="32" t="s">
        <v>280</v>
      </c>
      <c r="P195" s="40">
        <f t="shared" si="26"/>
        <v>480</v>
      </c>
    </row>
    <row r="196" spans="2:16" ht="16.5" x14ac:dyDescent="0.25">
      <c r="B196" s="25" t="s">
        <v>337</v>
      </c>
      <c r="C196" s="37" t="s">
        <v>3</v>
      </c>
      <c r="D196" s="29"/>
      <c r="E196" s="106" t="s">
        <v>4</v>
      </c>
      <c r="F196" s="71">
        <v>119760</v>
      </c>
      <c r="G196" s="29">
        <v>121855</v>
      </c>
      <c r="H196" s="29">
        <f t="shared" si="24"/>
        <v>2095</v>
      </c>
      <c r="I196" s="29">
        <v>8</v>
      </c>
      <c r="J196" s="30">
        <v>7.4999999999999997E-2</v>
      </c>
      <c r="K196" s="31">
        <f t="shared" si="25"/>
        <v>1257</v>
      </c>
      <c r="L196" s="32" t="s">
        <v>279</v>
      </c>
      <c r="M196" s="35"/>
      <c r="N196" s="4" t="s">
        <v>281</v>
      </c>
      <c r="O196" s="32" t="s">
        <v>280</v>
      </c>
      <c r="P196" s="40">
        <f t="shared" si="26"/>
        <v>1257</v>
      </c>
    </row>
    <row r="197" spans="2:16" ht="16.5" x14ac:dyDescent="0.25">
      <c r="B197" s="25" t="s">
        <v>345</v>
      </c>
      <c r="C197" s="37" t="s">
        <v>3</v>
      </c>
      <c r="D197" s="29"/>
      <c r="E197" s="106" t="s">
        <v>4</v>
      </c>
      <c r="F197" s="71">
        <v>121855</v>
      </c>
      <c r="G197" s="29">
        <v>122255</v>
      </c>
      <c r="H197" s="29">
        <f t="shared" si="24"/>
        <v>400</v>
      </c>
      <c r="I197" s="29">
        <v>8</v>
      </c>
      <c r="J197" s="30">
        <v>7.4999999999999997E-2</v>
      </c>
      <c r="K197" s="31">
        <f t="shared" si="25"/>
        <v>240</v>
      </c>
      <c r="L197" s="32" t="s">
        <v>279</v>
      </c>
      <c r="M197" s="35"/>
      <c r="N197" s="4" t="s">
        <v>281</v>
      </c>
      <c r="O197" s="32" t="s">
        <v>280</v>
      </c>
      <c r="P197" s="40">
        <f t="shared" si="26"/>
        <v>240</v>
      </c>
    </row>
    <row r="198" spans="2:16" ht="16.5" x14ac:dyDescent="0.25">
      <c r="B198" s="25" t="s">
        <v>363</v>
      </c>
      <c r="C198" s="37" t="s">
        <v>3</v>
      </c>
      <c r="D198" s="29"/>
      <c r="E198" s="106" t="s">
        <v>4</v>
      </c>
      <c r="F198" s="71">
        <v>122745</v>
      </c>
      <c r="G198" s="29">
        <v>125165</v>
      </c>
      <c r="H198" s="29">
        <f t="shared" si="24"/>
        <v>2420</v>
      </c>
      <c r="I198" s="29">
        <v>8</v>
      </c>
      <c r="J198" s="30">
        <v>7.4999999999999997E-2</v>
      </c>
      <c r="K198" s="31">
        <f t="shared" si="25"/>
        <v>1452</v>
      </c>
      <c r="L198" s="32" t="s">
        <v>279</v>
      </c>
      <c r="M198" s="35"/>
      <c r="N198" s="4" t="s">
        <v>281</v>
      </c>
      <c r="O198" s="32" t="s">
        <v>280</v>
      </c>
      <c r="P198" s="40">
        <f t="shared" si="26"/>
        <v>1452</v>
      </c>
    </row>
    <row r="199" spans="2:16" ht="16.5" x14ac:dyDescent="0.25">
      <c r="B199" s="25" t="s">
        <v>293</v>
      </c>
      <c r="C199" s="37" t="s">
        <v>3</v>
      </c>
      <c r="D199" s="29"/>
      <c r="E199" s="106" t="s">
        <v>4</v>
      </c>
      <c r="F199" s="71">
        <v>125165</v>
      </c>
      <c r="G199" s="29">
        <v>126915</v>
      </c>
      <c r="H199" s="29">
        <f t="shared" si="24"/>
        <v>1750</v>
      </c>
      <c r="I199" s="29">
        <v>8</v>
      </c>
      <c r="J199" s="30">
        <v>7.4999999999999997E-2</v>
      </c>
      <c r="K199" s="31">
        <f t="shared" si="25"/>
        <v>1050</v>
      </c>
      <c r="L199" s="32" t="s">
        <v>279</v>
      </c>
      <c r="M199" s="35"/>
      <c r="N199" s="4" t="s">
        <v>281</v>
      </c>
      <c r="O199" s="32" t="s">
        <v>280</v>
      </c>
      <c r="P199" s="40">
        <f t="shared" si="26"/>
        <v>1050</v>
      </c>
    </row>
    <row r="200" spans="2:16" ht="16.5" x14ac:dyDescent="0.25">
      <c r="B200" s="25" t="s">
        <v>298</v>
      </c>
      <c r="C200" s="37" t="s">
        <v>3</v>
      </c>
      <c r="D200" s="29"/>
      <c r="E200" s="106" t="s">
        <v>4</v>
      </c>
      <c r="F200" s="71">
        <v>127325</v>
      </c>
      <c r="G200" s="29">
        <v>127530</v>
      </c>
      <c r="H200" s="29">
        <f t="shared" si="24"/>
        <v>205</v>
      </c>
      <c r="I200" s="29">
        <v>8</v>
      </c>
      <c r="J200" s="30">
        <v>7.4999999999999997E-2</v>
      </c>
      <c r="K200" s="31">
        <f t="shared" si="25"/>
        <v>123</v>
      </c>
      <c r="L200" s="32" t="s">
        <v>279</v>
      </c>
      <c r="M200" s="35"/>
      <c r="N200" s="4" t="s">
        <v>281</v>
      </c>
      <c r="O200" s="32" t="s">
        <v>280</v>
      </c>
      <c r="P200" s="40">
        <f t="shared" si="26"/>
        <v>123</v>
      </c>
    </row>
    <row r="201" spans="2:16" ht="16.5" x14ac:dyDescent="0.25">
      <c r="B201" s="25" t="s">
        <v>300</v>
      </c>
      <c r="C201" s="37" t="s">
        <v>3</v>
      </c>
      <c r="D201" s="29"/>
      <c r="E201" s="106" t="s">
        <v>4</v>
      </c>
      <c r="F201" s="71">
        <v>127725</v>
      </c>
      <c r="G201" s="29">
        <v>128665</v>
      </c>
      <c r="H201" s="29">
        <f t="shared" si="24"/>
        <v>940</v>
      </c>
      <c r="I201" s="29">
        <v>8</v>
      </c>
      <c r="J201" s="30">
        <v>7.4999999999999997E-2</v>
      </c>
      <c r="K201" s="31">
        <f t="shared" si="25"/>
        <v>564</v>
      </c>
      <c r="L201" s="32" t="s">
        <v>279</v>
      </c>
      <c r="M201" s="35"/>
      <c r="N201" s="4" t="s">
        <v>281</v>
      </c>
      <c r="O201" s="32" t="s">
        <v>280</v>
      </c>
      <c r="P201" s="40">
        <f t="shared" si="26"/>
        <v>564</v>
      </c>
    </row>
    <row r="202" spans="2:16" ht="16.5" x14ac:dyDescent="0.25">
      <c r="B202" s="25" t="s">
        <v>306</v>
      </c>
      <c r="C202" s="37" t="s">
        <v>3</v>
      </c>
      <c r="D202" s="29"/>
      <c r="E202" s="106" t="s">
        <v>4</v>
      </c>
      <c r="F202" s="71">
        <v>130200</v>
      </c>
      <c r="G202" s="29">
        <v>130355</v>
      </c>
      <c r="H202" s="29">
        <f t="shared" si="24"/>
        <v>155</v>
      </c>
      <c r="I202" s="29">
        <v>8</v>
      </c>
      <c r="J202" s="30">
        <v>7.4999999999999997E-2</v>
      </c>
      <c r="K202" s="31">
        <f t="shared" si="25"/>
        <v>93</v>
      </c>
      <c r="L202" s="32" t="s">
        <v>279</v>
      </c>
      <c r="M202" s="35"/>
      <c r="N202" s="4" t="s">
        <v>281</v>
      </c>
      <c r="O202" s="32" t="s">
        <v>279</v>
      </c>
      <c r="P202" s="40">
        <f t="shared" si="26"/>
        <v>93</v>
      </c>
    </row>
    <row r="203" spans="2:16" ht="16.5" x14ac:dyDescent="0.25">
      <c r="B203" s="25" t="s">
        <v>309</v>
      </c>
      <c r="C203" s="37" t="s">
        <v>3</v>
      </c>
      <c r="D203" s="29"/>
      <c r="E203" s="106" t="s">
        <v>4</v>
      </c>
      <c r="F203" s="71">
        <v>131290</v>
      </c>
      <c r="G203" s="29">
        <v>131550</v>
      </c>
      <c r="H203" s="29">
        <f t="shared" si="24"/>
        <v>260</v>
      </c>
      <c r="I203" s="29">
        <v>8</v>
      </c>
      <c r="J203" s="30">
        <v>7.4999999999999997E-2</v>
      </c>
      <c r="K203" s="31">
        <f t="shared" si="25"/>
        <v>156</v>
      </c>
      <c r="L203" s="32" t="s">
        <v>279</v>
      </c>
      <c r="M203" s="35"/>
      <c r="N203" s="4" t="s">
        <v>281</v>
      </c>
      <c r="O203" s="32" t="s">
        <v>279</v>
      </c>
      <c r="P203" s="40">
        <f t="shared" si="26"/>
        <v>156</v>
      </c>
    </row>
    <row r="204" spans="2:16" ht="16.5" x14ac:dyDescent="0.25">
      <c r="B204" s="25" t="s">
        <v>313</v>
      </c>
      <c r="C204" s="37" t="s">
        <v>3</v>
      </c>
      <c r="D204" s="29"/>
      <c r="E204" s="106" t="s">
        <v>4</v>
      </c>
      <c r="F204" s="71">
        <v>131685</v>
      </c>
      <c r="G204" s="29">
        <v>131785</v>
      </c>
      <c r="H204" s="29">
        <f t="shared" si="24"/>
        <v>100</v>
      </c>
      <c r="I204" s="29">
        <v>8</v>
      </c>
      <c r="J204" s="30">
        <v>7.4999999999999997E-2</v>
      </c>
      <c r="K204" s="31">
        <f t="shared" si="25"/>
        <v>60</v>
      </c>
      <c r="L204" s="32" t="s">
        <v>279</v>
      </c>
      <c r="M204" s="35"/>
      <c r="N204" s="4" t="s">
        <v>281</v>
      </c>
      <c r="O204" s="32" t="s">
        <v>279</v>
      </c>
      <c r="P204" s="40">
        <f t="shared" si="26"/>
        <v>60</v>
      </c>
    </row>
    <row r="205" spans="2:16" ht="16.5" x14ac:dyDescent="0.25">
      <c r="B205" s="25" t="s">
        <v>316</v>
      </c>
      <c r="C205" s="37" t="s">
        <v>3</v>
      </c>
      <c r="D205" s="29"/>
      <c r="E205" s="106" t="s">
        <v>4</v>
      </c>
      <c r="F205" s="71">
        <v>132680</v>
      </c>
      <c r="G205" s="29">
        <v>132995</v>
      </c>
      <c r="H205" s="29">
        <f t="shared" si="24"/>
        <v>315</v>
      </c>
      <c r="I205" s="29">
        <v>8</v>
      </c>
      <c r="J205" s="30">
        <v>7.4999999999999997E-2</v>
      </c>
      <c r="K205" s="31">
        <f t="shared" si="25"/>
        <v>189</v>
      </c>
      <c r="L205" s="32" t="s">
        <v>279</v>
      </c>
      <c r="M205" s="35"/>
      <c r="N205" s="4" t="s">
        <v>281</v>
      </c>
      <c r="O205" s="32" t="s">
        <v>279</v>
      </c>
      <c r="P205" s="40">
        <f t="shared" si="26"/>
        <v>189</v>
      </c>
    </row>
    <row r="206" spans="2:16" ht="16.5" x14ac:dyDescent="0.25">
      <c r="B206" s="25" t="s">
        <v>321</v>
      </c>
      <c r="C206" s="37" t="s">
        <v>3</v>
      </c>
      <c r="D206" s="29"/>
      <c r="E206" s="106" t="s">
        <v>4</v>
      </c>
      <c r="F206" s="71">
        <v>135170</v>
      </c>
      <c r="G206" s="29">
        <v>135220</v>
      </c>
      <c r="H206" s="29">
        <f t="shared" si="24"/>
        <v>50</v>
      </c>
      <c r="I206" s="29">
        <v>8</v>
      </c>
      <c r="J206" s="30">
        <v>7.4999999999999997E-2</v>
      </c>
      <c r="K206" s="31">
        <f t="shared" si="25"/>
        <v>30</v>
      </c>
      <c r="L206" s="32" t="s">
        <v>279</v>
      </c>
      <c r="M206" s="35"/>
      <c r="N206" s="4" t="s">
        <v>281</v>
      </c>
      <c r="O206" s="32" t="s">
        <v>279</v>
      </c>
      <c r="P206" s="40">
        <f t="shared" si="26"/>
        <v>30</v>
      </c>
    </row>
    <row r="207" spans="2:16" ht="16.5" x14ac:dyDescent="0.25">
      <c r="B207" s="25" t="s">
        <v>324</v>
      </c>
      <c r="C207" s="37" t="s">
        <v>3</v>
      </c>
      <c r="D207" s="29"/>
      <c r="E207" s="106" t="s">
        <v>4</v>
      </c>
      <c r="F207" s="71">
        <v>135450</v>
      </c>
      <c r="G207" s="29">
        <v>135675</v>
      </c>
      <c r="H207" s="29">
        <f t="shared" si="24"/>
        <v>225</v>
      </c>
      <c r="I207" s="29">
        <v>8</v>
      </c>
      <c r="J207" s="30">
        <v>7.4999999999999997E-2</v>
      </c>
      <c r="K207" s="31">
        <f t="shared" si="25"/>
        <v>135</v>
      </c>
      <c r="L207" s="32" t="s">
        <v>279</v>
      </c>
      <c r="M207" s="35"/>
      <c r="N207" s="4" t="s">
        <v>281</v>
      </c>
      <c r="O207" s="32" t="s">
        <v>279</v>
      </c>
      <c r="P207" s="40">
        <f t="shared" si="26"/>
        <v>135</v>
      </c>
    </row>
    <row r="208" spans="2:16" ht="16.5" x14ac:dyDescent="0.25">
      <c r="B208" s="25" t="s">
        <v>328</v>
      </c>
      <c r="C208" s="37" t="s">
        <v>3</v>
      </c>
      <c r="D208" s="29"/>
      <c r="E208" s="106" t="s">
        <v>4</v>
      </c>
      <c r="F208" s="71">
        <v>136995</v>
      </c>
      <c r="G208" s="29">
        <v>137135</v>
      </c>
      <c r="H208" s="29">
        <f t="shared" si="24"/>
        <v>140</v>
      </c>
      <c r="I208" s="29">
        <v>8</v>
      </c>
      <c r="J208" s="30">
        <v>7.4999999999999997E-2</v>
      </c>
      <c r="K208" s="31">
        <f t="shared" si="25"/>
        <v>84</v>
      </c>
      <c r="L208" s="32" t="s">
        <v>279</v>
      </c>
      <c r="M208" s="35"/>
      <c r="N208" s="4" t="s">
        <v>281</v>
      </c>
      <c r="O208" s="32" t="s">
        <v>279</v>
      </c>
      <c r="P208" s="40">
        <f t="shared" si="26"/>
        <v>84</v>
      </c>
    </row>
    <row r="209" spans="2:16" ht="16.5" x14ac:dyDescent="0.25">
      <c r="B209" s="25" t="s">
        <v>331</v>
      </c>
      <c r="C209" s="37" t="s">
        <v>3</v>
      </c>
      <c r="D209" s="29"/>
      <c r="E209" s="106" t="s">
        <v>4</v>
      </c>
      <c r="F209" s="71">
        <v>137700</v>
      </c>
      <c r="G209" s="29">
        <v>138800</v>
      </c>
      <c r="H209" s="29">
        <f t="shared" si="24"/>
        <v>1100</v>
      </c>
      <c r="I209" s="29">
        <v>8</v>
      </c>
      <c r="J209" s="30">
        <v>7.4999999999999997E-2</v>
      </c>
      <c r="K209" s="31">
        <f t="shared" si="25"/>
        <v>660</v>
      </c>
      <c r="L209" s="32" t="s">
        <v>279</v>
      </c>
      <c r="M209" s="35"/>
      <c r="N209" s="4" t="s">
        <v>281</v>
      </c>
      <c r="O209" s="32" t="s">
        <v>279</v>
      </c>
      <c r="P209" s="40">
        <f t="shared" si="26"/>
        <v>660</v>
      </c>
    </row>
    <row r="210" spans="2:16" ht="16.5" x14ac:dyDescent="0.25">
      <c r="B210" s="25" t="s">
        <v>336</v>
      </c>
      <c r="C210" s="37" t="s">
        <v>3</v>
      </c>
      <c r="D210" s="29"/>
      <c r="E210" s="106" t="s">
        <v>4</v>
      </c>
      <c r="F210" s="71">
        <v>140020</v>
      </c>
      <c r="G210" s="29">
        <v>140320</v>
      </c>
      <c r="H210" s="29">
        <f t="shared" si="24"/>
        <v>300</v>
      </c>
      <c r="I210" s="29">
        <v>8</v>
      </c>
      <c r="J210" s="30">
        <v>7.4999999999999997E-2</v>
      </c>
      <c r="K210" s="31">
        <f t="shared" si="25"/>
        <v>180</v>
      </c>
      <c r="L210" s="32" t="s">
        <v>279</v>
      </c>
      <c r="M210" s="35"/>
      <c r="N210" s="4" t="s">
        <v>281</v>
      </c>
      <c r="O210" s="32" t="s">
        <v>279</v>
      </c>
      <c r="P210" s="40">
        <f t="shared" si="26"/>
        <v>180</v>
      </c>
    </row>
    <row r="211" spans="2:16" ht="16.5" x14ac:dyDescent="0.25">
      <c r="B211" s="25" t="s">
        <v>339</v>
      </c>
      <c r="C211" s="37" t="s">
        <v>3</v>
      </c>
      <c r="D211" s="29"/>
      <c r="E211" s="106" t="s">
        <v>4</v>
      </c>
      <c r="F211" s="71">
        <v>140390</v>
      </c>
      <c r="G211" s="29">
        <v>141550</v>
      </c>
      <c r="H211" s="29">
        <f t="shared" si="24"/>
        <v>1160</v>
      </c>
      <c r="I211" s="29">
        <v>8</v>
      </c>
      <c r="J211" s="30">
        <v>7.4999999999999997E-2</v>
      </c>
      <c r="K211" s="31">
        <f t="shared" si="25"/>
        <v>696</v>
      </c>
      <c r="L211" s="32" t="s">
        <v>279</v>
      </c>
      <c r="M211" s="35"/>
      <c r="N211" s="4" t="s">
        <v>282</v>
      </c>
      <c r="O211" s="32" t="s">
        <v>279</v>
      </c>
      <c r="P211" s="40">
        <f t="shared" si="26"/>
        <v>696</v>
      </c>
    </row>
    <row r="212" spans="2:16" ht="16.5" x14ac:dyDescent="0.25">
      <c r="B212" s="25" t="s">
        <v>344</v>
      </c>
      <c r="C212" s="37" t="s">
        <v>3</v>
      </c>
      <c r="D212" s="29"/>
      <c r="E212" s="106" t="s">
        <v>4</v>
      </c>
      <c r="F212" s="71">
        <v>142970</v>
      </c>
      <c r="G212" s="29">
        <v>143170</v>
      </c>
      <c r="H212" s="29">
        <f t="shared" si="24"/>
        <v>200</v>
      </c>
      <c r="I212" s="29">
        <v>8</v>
      </c>
      <c r="J212" s="30">
        <v>7.4999999999999997E-2</v>
      </c>
      <c r="K212" s="31">
        <f t="shared" si="25"/>
        <v>120</v>
      </c>
      <c r="L212" s="32" t="s">
        <v>279</v>
      </c>
      <c r="M212" s="35"/>
      <c r="N212" s="4" t="s">
        <v>282</v>
      </c>
      <c r="O212" s="32" t="s">
        <v>279</v>
      </c>
      <c r="P212" s="40">
        <f t="shared" si="26"/>
        <v>120</v>
      </c>
    </row>
    <row r="213" spans="2:16" ht="16.5" x14ac:dyDescent="0.25">
      <c r="B213" s="25" t="s">
        <v>360</v>
      </c>
      <c r="C213" s="37" t="s">
        <v>3</v>
      </c>
      <c r="D213" s="29"/>
      <c r="E213" s="1" t="s">
        <v>4</v>
      </c>
      <c r="F213" s="71">
        <v>150385</v>
      </c>
      <c r="G213" s="29">
        <v>150460</v>
      </c>
      <c r="H213" s="29">
        <f t="shared" ref="H213:H234" si="27">G213-F213</f>
        <v>75</v>
      </c>
      <c r="I213" s="29">
        <v>8</v>
      </c>
      <c r="J213" s="30">
        <v>7.4999999999999997E-2</v>
      </c>
      <c r="K213" s="31">
        <f t="shared" ref="K213:K234" si="28">H213*I213*J213</f>
        <v>45</v>
      </c>
      <c r="L213" s="32" t="s">
        <v>279</v>
      </c>
      <c r="M213" s="35"/>
      <c r="N213" s="4" t="s">
        <v>282</v>
      </c>
      <c r="O213" s="32" t="s">
        <v>279</v>
      </c>
      <c r="P213" s="40">
        <f t="shared" ref="P213:P234" si="29">H213*I213*J213</f>
        <v>45</v>
      </c>
    </row>
    <row r="214" spans="2:16" ht="16.5" x14ac:dyDescent="0.25">
      <c r="B214" s="25" t="s">
        <v>366</v>
      </c>
      <c r="C214" s="37" t="s">
        <v>3</v>
      </c>
      <c r="D214" s="29"/>
      <c r="E214" s="1" t="s">
        <v>4</v>
      </c>
      <c r="F214" s="71">
        <v>152470</v>
      </c>
      <c r="G214" s="29">
        <v>152530</v>
      </c>
      <c r="H214" s="29">
        <f t="shared" si="27"/>
        <v>60</v>
      </c>
      <c r="I214" s="29">
        <v>8</v>
      </c>
      <c r="J214" s="30">
        <v>7.4999999999999997E-2</v>
      </c>
      <c r="K214" s="31">
        <f t="shared" si="28"/>
        <v>36</v>
      </c>
      <c r="L214" s="32" t="s">
        <v>279</v>
      </c>
      <c r="M214" s="35"/>
      <c r="N214" s="4" t="s">
        <v>282</v>
      </c>
      <c r="O214" s="32" t="s">
        <v>279</v>
      </c>
      <c r="P214" s="40">
        <f t="shared" si="29"/>
        <v>36</v>
      </c>
    </row>
    <row r="215" spans="2:16" ht="16.5" x14ac:dyDescent="0.25">
      <c r="B215" s="25" t="s">
        <v>172</v>
      </c>
      <c r="C215" s="37" t="s">
        <v>3</v>
      </c>
      <c r="D215" s="29"/>
      <c r="E215" s="1" t="s">
        <v>4</v>
      </c>
      <c r="F215" s="71">
        <v>154635</v>
      </c>
      <c r="G215" s="29">
        <v>154695</v>
      </c>
      <c r="H215" s="29">
        <f t="shared" si="27"/>
        <v>60</v>
      </c>
      <c r="I215" s="29">
        <v>8</v>
      </c>
      <c r="J215" s="30">
        <v>7.4999999999999997E-2</v>
      </c>
      <c r="K215" s="31">
        <f t="shared" si="28"/>
        <v>36</v>
      </c>
      <c r="L215" s="32" t="s">
        <v>279</v>
      </c>
      <c r="M215" s="35"/>
      <c r="N215" s="4" t="s">
        <v>282</v>
      </c>
      <c r="O215" s="32" t="s">
        <v>279</v>
      </c>
      <c r="P215" s="40">
        <f t="shared" si="29"/>
        <v>36</v>
      </c>
    </row>
    <row r="216" spans="2:16" ht="16.5" x14ac:dyDescent="0.25">
      <c r="B216" s="25" t="s">
        <v>175</v>
      </c>
      <c r="C216" s="37" t="s">
        <v>3</v>
      </c>
      <c r="D216" s="29"/>
      <c r="E216" s="1" t="s">
        <v>4</v>
      </c>
      <c r="F216" s="71">
        <v>155705</v>
      </c>
      <c r="G216" s="29">
        <v>155770</v>
      </c>
      <c r="H216" s="29">
        <f t="shared" si="27"/>
        <v>65</v>
      </c>
      <c r="I216" s="29">
        <v>8</v>
      </c>
      <c r="J216" s="30">
        <v>7.4999999999999997E-2</v>
      </c>
      <c r="K216" s="31">
        <f t="shared" si="28"/>
        <v>39</v>
      </c>
      <c r="L216" s="32" t="s">
        <v>279</v>
      </c>
      <c r="M216" s="35"/>
      <c r="N216" s="4" t="s">
        <v>282</v>
      </c>
      <c r="O216" s="32" t="s">
        <v>279</v>
      </c>
      <c r="P216" s="40">
        <f t="shared" si="29"/>
        <v>39</v>
      </c>
    </row>
    <row r="217" spans="2:16" ht="16.5" x14ac:dyDescent="0.25">
      <c r="B217" s="25" t="s">
        <v>179</v>
      </c>
      <c r="C217" s="37" t="s">
        <v>3</v>
      </c>
      <c r="D217" s="29"/>
      <c r="E217" s="1" t="s">
        <v>4</v>
      </c>
      <c r="F217" s="71">
        <v>157280</v>
      </c>
      <c r="G217" s="29">
        <v>157340</v>
      </c>
      <c r="H217" s="29">
        <f t="shared" si="27"/>
        <v>60</v>
      </c>
      <c r="I217" s="29">
        <v>8</v>
      </c>
      <c r="J217" s="30">
        <v>7.4999999999999997E-2</v>
      </c>
      <c r="K217" s="31">
        <f t="shared" si="28"/>
        <v>36</v>
      </c>
      <c r="L217" s="32" t="s">
        <v>279</v>
      </c>
      <c r="M217" s="35"/>
      <c r="N217" s="4" t="s">
        <v>282</v>
      </c>
      <c r="O217" s="32" t="s">
        <v>279</v>
      </c>
      <c r="P217" s="40">
        <f t="shared" si="29"/>
        <v>36</v>
      </c>
    </row>
    <row r="218" spans="2:16" ht="16.5" x14ac:dyDescent="0.25">
      <c r="B218" s="25" t="s">
        <v>185</v>
      </c>
      <c r="C218" s="37" t="s">
        <v>3</v>
      </c>
      <c r="D218" s="29"/>
      <c r="E218" s="1" t="s">
        <v>4</v>
      </c>
      <c r="F218" s="71">
        <v>158610</v>
      </c>
      <c r="G218" s="29">
        <v>158680</v>
      </c>
      <c r="H218" s="29">
        <f t="shared" si="27"/>
        <v>70</v>
      </c>
      <c r="I218" s="29">
        <v>8</v>
      </c>
      <c r="J218" s="30">
        <v>7.4999999999999997E-2</v>
      </c>
      <c r="K218" s="31">
        <f t="shared" si="28"/>
        <v>42</v>
      </c>
      <c r="L218" s="32" t="s">
        <v>279</v>
      </c>
      <c r="M218" s="35"/>
      <c r="N218" s="4" t="s">
        <v>282</v>
      </c>
      <c r="O218" s="32" t="s">
        <v>279</v>
      </c>
      <c r="P218" s="40">
        <f t="shared" si="29"/>
        <v>42</v>
      </c>
    </row>
    <row r="219" spans="2:16" ht="16.5" x14ac:dyDescent="0.25">
      <c r="B219" s="25" t="s">
        <v>188</v>
      </c>
      <c r="C219" s="37" t="s">
        <v>3</v>
      </c>
      <c r="D219" s="29"/>
      <c r="E219" s="1" t="s">
        <v>4</v>
      </c>
      <c r="F219" s="71">
        <v>160290</v>
      </c>
      <c r="G219" s="29">
        <v>160540</v>
      </c>
      <c r="H219" s="29">
        <f t="shared" si="27"/>
        <v>250</v>
      </c>
      <c r="I219" s="29">
        <v>8</v>
      </c>
      <c r="J219" s="30">
        <v>7.4999999999999997E-2</v>
      </c>
      <c r="K219" s="31">
        <f t="shared" si="28"/>
        <v>150</v>
      </c>
      <c r="L219" s="32" t="s">
        <v>279</v>
      </c>
      <c r="M219" s="35"/>
      <c r="N219" s="4" t="s">
        <v>282</v>
      </c>
      <c r="O219" s="32" t="s">
        <v>279</v>
      </c>
      <c r="P219" s="40">
        <f t="shared" si="29"/>
        <v>150</v>
      </c>
    </row>
    <row r="220" spans="2:16" ht="16.5" x14ac:dyDescent="0.25">
      <c r="B220" s="25" t="s">
        <v>193</v>
      </c>
      <c r="C220" s="37" t="s">
        <v>3</v>
      </c>
      <c r="D220" s="29"/>
      <c r="E220" s="1" t="s">
        <v>4</v>
      </c>
      <c r="F220" s="71">
        <v>161580</v>
      </c>
      <c r="G220" s="29">
        <v>161640</v>
      </c>
      <c r="H220" s="29">
        <f t="shared" si="27"/>
        <v>60</v>
      </c>
      <c r="I220" s="29">
        <v>8</v>
      </c>
      <c r="J220" s="30">
        <v>7.4999999999999997E-2</v>
      </c>
      <c r="K220" s="31">
        <f t="shared" si="28"/>
        <v>36</v>
      </c>
      <c r="L220" s="32" t="s">
        <v>279</v>
      </c>
      <c r="M220" s="35"/>
      <c r="N220" s="4" t="s">
        <v>282</v>
      </c>
      <c r="O220" s="32" t="s">
        <v>279</v>
      </c>
      <c r="P220" s="40">
        <f t="shared" si="29"/>
        <v>36</v>
      </c>
    </row>
    <row r="221" spans="2:16" ht="16.5" x14ac:dyDescent="0.25">
      <c r="B221" s="25" t="s">
        <v>202</v>
      </c>
      <c r="C221" s="37" t="s">
        <v>3</v>
      </c>
      <c r="D221" s="29"/>
      <c r="E221" s="1" t="s">
        <v>4</v>
      </c>
      <c r="F221" s="71">
        <v>165460</v>
      </c>
      <c r="G221" s="29">
        <v>165585</v>
      </c>
      <c r="H221" s="29">
        <f t="shared" si="27"/>
        <v>125</v>
      </c>
      <c r="I221" s="29">
        <v>8</v>
      </c>
      <c r="J221" s="30">
        <v>7.4999999999999997E-2</v>
      </c>
      <c r="K221" s="31">
        <f t="shared" si="28"/>
        <v>75</v>
      </c>
      <c r="L221" s="32" t="s">
        <v>279</v>
      </c>
      <c r="M221" s="35"/>
      <c r="N221" s="4" t="s">
        <v>282</v>
      </c>
      <c r="O221" s="32" t="s">
        <v>279</v>
      </c>
      <c r="P221" s="40">
        <f t="shared" si="29"/>
        <v>75</v>
      </c>
    </row>
    <row r="222" spans="2:16" ht="16.5" x14ac:dyDescent="0.25">
      <c r="B222" s="25" t="s">
        <v>212</v>
      </c>
      <c r="C222" s="37" t="s">
        <v>3</v>
      </c>
      <c r="D222" s="29"/>
      <c r="E222" s="1" t="s">
        <v>4</v>
      </c>
      <c r="F222" s="71">
        <v>170145</v>
      </c>
      <c r="G222" s="29">
        <v>170235</v>
      </c>
      <c r="H222" s="29">
        <f t="shared" si="27"/>
        <v>90</v>
      </c>
      <c r="I222" s="29">
        <v>8</v>
      </c>
      <c r="J222" s="30">
        <v>7.4999999999999997E-2</v>
      </c>
      <c r="K222" s="31">
        <f t="shared" si="28"/>
        <v>54</v>
      </c>
      <c r="L222" s="32" t="s">
        <v>279</v>
      </c>
      <c r="M222" s="35"/>
      <c r="N222" s="4" t="s">
        <v>282</v>
      </c>
      <c r="O222" s="32" t="s">
        <v>279</v>
      </c>
      <c r="P222" s="40">
        <f t="shared" si="29"/>
        <v>54</v>
      </c>
    </row>
    <row r="223" spans="2:16" ht="16.5" x14ac:dyDescent="0.25">
      <c r="B223" s="25" t="s">
        <v>231</v>
      </c>
      <c r="C223" s="37" t="s">
        <v>3</v>
      </c>
      <c r="D223" s="29"/>
      <c r="E223" s="1" t="s">
        <v>4</v>
      </c>
      <c r="F223" s="71">
        <v>177615</v>
      </c>
      <c r="G223" s="29">
        <v>179085</v>
      </c>
      <c r="H223" s="29">
        <f t="shared" si="27"/>
        <v>1470</v>
      </c>
      <c r="I223" s="29">
        <v>8</v>
      </c>
      <c r="J223" s="30">
        <v>7.4999999999999997E-2</v>
      </c>
      <c r="K223" s="31">
        <f t="shared" si="28"/>
        <v>882</v>
      </c>
      <c r="L223" s="32" t="s">
        <v>279</v>
      </c>
      <c r="M223" s="35"/>
      <c r="N223" s="4" t="s">
        <v>282</v>
      </c>
      <c r="O223" s="32" t="s">
        <v>279</v>
      </c>
      <c r="P223" s="40">
        <f t="shared" si="29"/>
        <v>882</v>
      </c>
    </row>
    <row r="224" spans="2:16" ht="16.5" x14ac:dyDescent="0.25">
      <c r="B224" s="25" t="s">
        <v>235</v>
      </c>
      <c r="C224" s="37" t="s">
        <v>3</v>
      </c>
      <c r="D224" s="29"/>
      <c r="E224" s="1" t="s">
        <v>4</v>
      </c>
      <c r="F224" s="71">
        <v>179085</v>
      </c>
      <c r="G224" s="29">
        <v>179555</v>
      </c>
      <c r="H224" s="29">
        <f t="shared" si="27"/>
        <v>470</v>
      </c>
      <c r="I224" s="29">
        <v>8</v>
      </c>
      <c r="J224" s="30">
        <v>7.4999999999999997E-2</v>
      </c>
      <c r="K224" s="31">
        <f t="shared" si="28"/>
        <v>282</v>
      </c>
      <c r="L224" s="32" t="s">
        <v>279</v>
      </c>
      <c r="M224" s="35"/>
      <c r="N224" s="4" t="s">
        <v>282</v>
      </c>
      <c r="O224" s="32" t="s">
        <v>279</v>
      </c>
      <c r="P224" s="40">
        <f t="shared" si="29"/>
        <v>282</v>
      </c>
    </row>
    <row r="225" spans="2:16" ht="16.5" x14ac:dyDescent="0.25">
      <c r="B225" s="25" t="s">
        <v>236</v>
      </c>
      <c r="C225" s="37" t="s">
        <v>3</v>
      </c>
      <c r="D225" s="29"/>
      <c r="E225" s="1" t="s">
        <v>4</v>
      </c>
      <c r="F225" s="71">
        <v>179555</v>
      </c>
      <c r="G225" s="29">
        <v>181555</v>
      </c>
      <c r="H225" s="29">
        <f t="shared" si="27"/>
        <v>2000</v>
      </c>
      <c r="I225" s="29">
        <v>8</v>
      </c>
      <c r="J225" s="30">
        <v>7.4999999999999997E-2</v>
      </c>
      <c r="K225" s="31">
        <f t="shared" si="28"/>
        <v>1200</v>
      </c>
      <c r="L225" s="32" t="s">
        <v>279</v>
      </c>
      <c r="M225" s="35"/>
      <c r="N225" s="4" t="s">
        <v>282</v>
      </c>
      <c r="O225" s="32" t="s">
        <v>279</v>
      </c>
      <c r="P225" s="40">
        <f t="shared" si="29"/>
        <v>1200</v>
      </c>
    </row>
    <row r="226" spans="2:16" ht="16.5" x14ac:dyDescent="0.25">
      <c r="B226" s="25" t="s">
        <v>239</v>
      </c>
      <c r="C226" s="37" t="s">
        <v>3</v>
      </c>
      <c r="D226" s="29"/>
      <c r="E226" s="1" t="s">
        <v>4</v>
      </c>
      <c r="F226" s="71">
        <v>181555</v>
      </c>
      <c r="G226" s="29">
        <v>182170</v>
      </c>
      <c r="H226" s="29">
        <f t="shared" si="27"/>
        <v>615</v>
      </c>
      <c r="I226" s="29">
        <v>8</v>
      </c>
      <c r="J226" s="30">
        <v>7.4999999999999997E-2</v>
      </c>
      <c r="K226" s="31">
        <f t="shared" si="28"/>
        <v>369</v>
      </c>
      <c r="L226" s="32" t="s">
        <v>279</v>
      </c>
      <c r="M226" s="35"/>
      <c r="N226" s="4" t="s">
        <v>282</v>
      </c>
      <c r="O226" s="32" t="s">
        <v>279</v>
      </c>
      <c r="P226" s="40">
        <f t="shared" si="29"/>
        <v>369</v>
      </c>
    </row>
    <row r="227" spans="2:16" ht="16.5" x14ac:dyDescent="0.25">
      <c r="B227" s="25" t="s">
        <v>240</v>
      </c>
      <c r="C227" s="37" t="s">
        <v>3</v>
      </c>
      <c r="D227" s="29"/>
      <c r="E227" s="1" t="s">
        <v>4</v>
      </c>
      <c r="F227" s="71">
        <v>182170</v>
      </c>
      <c r="G227" s="29">
        <v>182960</v>
      </c>
      <c r="H227" s="29">
        <f t="shared" si="27"/>
        <v>790</v>
      </c>
      <c r="I227" s="29">
        <v>8</v>
      </c>
      <c r="J227" s="30">
        <v>7.4999999999999997E-2</v>
      </c>
      <c r="K227" s="31">
        <f t="shared" si="28"/>
        <v>474</v>
      </c>
      <c r="L227" s="32" t="s">
        <v>279</v>
      </c>
      <c r="M227" s="35"/>
      <c r="N227" s="4" t="s">
        <v>282</v>
      </c>
      <c r="O227" s="32" t="s">
        <v>279</v>
      </c>
      <c r="P227" s="40">
        <f t="shared" si="29"/>
        <v>474</v>
      </c>
    </row>
    <row r="228" spans="2:16" ht="16.5" x14ac:dyDescent="0.25">
      <c r="B228" s="25" t="s">
        <v>241</v>
      </c>
      <c r="C228" s="37" t="s">
        <v>3</v>
      </c>
      <c r="D228" s="29"/>
      <c r="E228" s="1" t="s">
        <v>4</v>
      </c>
      <c r="F228" s="71">
        <v>182960</v>
      </c>
      <c r="G228" s="29">
        <v>183060</v>
      </c>
      <c r="H228" s="29">
        <f t="shared" si="27"/>
        <v>100</v>
      </c>
      <c r="I228" s="29">
        <v>8</v>
      </c>
      <c r="J228" s="30">
        <v>7.4999999999999997E-2</v>
      </c>
      <c r="K228" s="31">
        <f t="shared" si="28"/>
        <v>60</v>
      </c>
      <c r="L228" s="32" t="s">
        <v>279</v>
      </c>
      <c r="M228" s="35"/>
      <c r="N228" s="4" t="s">
        <v>282</v>
      </c>
      <c r="O228" s="32" t="s">
        <v>279</v>
      </c>
      <c r="P228" s="40">
        <f t="shared" si="29"/>
        <v>60</v>
      </c>
    </row>
    <row r="229" spans="2:16" ht="16.5" x14ac:dyDescent="0.25">
      <c r="B229" s="25" t="s">
        <v>242</v>
      </c>
      <c r="C229" s="37" t="s">
        <v>3</v>
      </c>
      <c r="D229" s="29"/>
      <c r="E229" s="1" t="s">
        <v>4</v>
      </c>
      <c r="F229" s="71">
        <v>183060</v>
      </c>
      <c r="G229" s="29">
        <v>183630</v>
      </c>
      <c r="H229" s="29">
        <f t="shared" si="27"/>
        <v>570</v>
      </c>
      <c r="I229" s="29">
        <v>8</v>
      </c>
      <c r="J229" s="30">
        <v>7.4999999999999997E-2</v>
      </c>
      <c r="K229" s="31">
        <f t="shared" si="28"/>
        <v>342</v>
      </c>
      <c r="L229" s="32" t="s">
        <v>279</v>
      </c>
      <c r="M229" s="35"/>
      <c r="N229" s="4" t="s">
        <v>282</v>
      </c>
      <c r="O229" s="32" t="s">
        <v>279</v>
      </c>
      <c r="P229" s="40">
        <f t="shared" si="29"/>
        <v>342</v>
      </c>
    </row>
    <row r="230" spans="2:16" ht="16.5" x14ac:dyDescent="0.25">
      <c r="B230" s="25" t="s">
        <v>244</v>
      </c>
      <c r="C230" s="37" t="s">
        <v>3</v>
      </c>
      <c r="D230" s="29"/>
      <c r="E230" s="1" t="s">
        <v>4</v>
      </c>
      <c r="F230" s="71">
        <v>183680</v>
      </c>
      <c r="G230" s="29">
        <v>184765</v>
      </c>
      <c r="H230" s="29">
        <f t="shared" si="27"/>
        <v>1085</v>
      </c>
      <c r="I230" s="29">
        <v>8</v>
      </c>
      <c r="J230" s="30">
        <v>7.4999999999999997E-2</v>
      </c>
      <c r="K230" s="31">
        <f t="shared" si="28"/>
        <v>651</v>
      </c>
      <c r="L230" s="32" t="s">
        <v>279</v>
      </c>
      <c r="M230" s="35"/>
      <c r="N230" s="4" t="s">
        <v>282</v>
      </c>
      <c r="O230" s="32" t="s">
        <v>279</v>
      </c>
      <c r="P230" s="40">
        <f t="shared" si="29"/>
        <v>651</v>
      </c>
    </row>
    <row r="231" spans="2:16" ht="16.5" x14ac:dyDescent="0.25">
      <c r="B231" s="25" t="s">
        <v>245</v>
      </c>
      <c r="C231" s="37" t="s">
        <v>3</v>
      </c>
      <c r="D231" s="29"/>
      <c r="E231" s="1" t="s">
        <v>4</v>
      </c>
      <c r="F231" s="71">
        <v>184765</v>
      </c>
      <c r="G231" s="29">
        <v>185775</v>
      </c>
      <c r="H231" s="29">
        <f t="shared" si="27"/>
        <v>1010</v>
      </c>
      <c r="I231" s="29">
        <v>8</v>
      </c>
      <c r="J231" s="30">
        <v>7.4999999999999997E-2</v>
      </c>
      <c r="K231" s="31">
        <f t="shared" si="28"/>
        <v>606</v>
      </c>
      <c r="L231" s="32" t="s">
        <v>279</v>
      </c>
      <c r="M231" s="35"/>
      <c r="N231" s="4" t="s">
        <v>282</v>
      </c>
      <c r="O231" s="32" t="s">
        <v>279</v>
      </c>
      <c r="P231" s="40">
        <f t="shared" si="29"/>
        <v>606</v>
      </c>
    </row>
    <row r="232" spans="2:16" ht="16.5" x14ac:dyDescent="0.25">
      <c r="B232" s="25" t="s">
        <v>246</v>
      </c>
      <c r="C232" s="37" t="s">
        <v>3</v>
      </c>
      <c r="D232" s="29"/>
      <c r="E232" s="1" t="s">
        <v>4</v>
      </c>
      <c r="F232" s="71">
        <v>185775</v>
      </c>
      <c r="G232" s="29">
        <v>186770</v>
      </c>
      <c r="H232" s="29">
        <f t="shared" si="27"/>
        <v>995</v>
      </c>
      <c r="I232" s="29">
        <v>8</v>
      </c>
      <c r="J232" s="30">
        <v>7.4999999999999997E-2</v>
      </c>
      <c r="K232" s="31">
        <f t="shared" si="28"/>
        <v>597</v>
      </c>
      <c r="L232" s="32" t="s">
        <v>279</v>
      </c>
      <c r="M232" s="35"/>
      <c r="N232" s="4" t="s">
        <v>282</v>
      </c>
      <c r="O232" s="32" t="s">
        <v>279</v>
      </c>
      <c r="P232" s="40">
        <f t="shared" si="29"/>
        <v>597</v>
      </c>
    </row>
    <row r="233" spans="2:16" ht="16.5" x14ac:dyDescent="0.25">
      <c r="B233" s="25" t="s">
        <v>247</v>
      </c>
      <c r="C233" s="37" t="s">
        <v>3</v>
      </c>
      <c r="D233" s="29"/>
      <c r="E233" s="1" t="s">
        <v>4</v>
      </c>
      <c r="F233" s="71">
        <v>186770</v>
      </c>
      <c r="G233" s="29">
        <v>187770</v>
      </c>
      <c r="H233" s="29">
        <f t="shared" si="27"/>
        <v>1000</v>
      </c>
      <c r="I233" s="29">
        <v>8</v>
      </c>
      <c r="J233" s="30">
        <v>7.4999999999999997E-2</v>
      </c>
      <c r="K233" s="31">
        <f t="shared" si="28"/>
        <v>600</v>
      </c>
      <c r="L233" s="32" t="s">
        <v>279</v>
      </c>
      <c r="M233" s="35"/>
      <c r="N233" s="4" t="s">
        <v>282</v>
      </c>
      <c r="O233" s="32" t="s">
        <v>279</v>
      </c>
      <c r="P233" s="40">
        <f t="shared" si="29"/>
        <v>600</v>
      </c>
    </row>
    <row r="234" spans="2:16" ht="16.5" x14ac:dyDescent="0.25">
      <c r="B234" s="25" t="s">
        <v>248</v>
      </c>
      <c r="C234" s="37" t="s">
        <v>3</v>
      </c>
      <c r="D234" s="29"/>
      <c r="E234" s="1" t="s">
        <v>4</v>
      </c>
      <c r="F234" s="71">
        <v>187770</v>
      </c>
      <c r="G234" s="29">
        <v>188820</v>
      </c>
      <c r="H234" s="29">
        <f t="shared" si="27"/>
        <v>1050</v>
      </c>
      <c r="I234" s="29">
        <v>8</v>
      </c>
      <c r="J234" s="30">
        <v>7.4999999999999997E-2</v>
      </c>
      <c r="K234" s="31">
        <f t="shared" si="28"/>
        <v>630</v>
      </c>
      <c r="L234" s="32" t="s">
        <v>279</v>
      </c>
      <c r="M234" s="35"/>
      <c r="N234" s="4" t="s">
        <v>282</v>
      </c>
      <c r="O234" s="32" t="s">
        <v>279</v>
      </c>
      <c r="P234" s="40">
        <f t="shared" si="29"/>
        <v>630</v>
      </c>
    </row>
    <row r="235" spans="2:16" x14ac:dyDescent="0.25">
      <c r="B235" s="119"/>
      <c r="C235" s="120"/>
      <c r="D235" s="121"/>
      <c r="E235" s="122"/>
      <c r="F235" s="121"/>
      <c r="G235" s="121"/>
      <c r="H235" s="121"/>
      <c r="I235" s="121"/>
      <c r="J235" s="121"/>
      <c r="K235" s="123"/>
      <c r="L235" s="124"/>
      <c r="M235" s="35"/>
      <c r="N235" s="125"/>
      <c r="O235" s="121"/>
      <c r="P235" s="126"/>
    </row>
    <row r="236" spans="2:16" x14ac:dyDescent="0.25">
      <c r="B236" s="25" t="s">
        <v>284</v>
      </c>
      <c r="C236" s="37" t="s">
        <v>3</v>
      </c>
      <c r="D236" s="29"/>
      <c r="E236" s="106" t="s">
        <v>6</v>
      </c>
      <c r="F236" s="71">
        <v>61885</v>
      </c>
      <c r="G236" s="29">
        <v>64580</v>
      </c>
      <c r="H236" s="29">
        <f t="shared" ref="H236:H242" si="30">G236-F236</f>
        <v>2695</v>
      </c>
      <c r="I236" s="29"/>
      <c r="J236" s="30"/>
      <c r="K236" s="25">
        <f t="shared" ref="K236:K242" si="31">H236</f>
        <v>2695</v>
      </c>
      <c r="L236" s="32" t="s">
        <v>7</v>
      </c>
      <c r="M236" s="35"/>
      <c r="N236" s="4"/>
      <c r="O236" s="32"/>
      <c r="P236" s="40"/>
    </row>
    <row r="237" spans="2:16" x14ac:dyDescent="0.25">
      <c r="B237" s="25" t="s">
        <v>286</v>
      </c>
      <c r="C237" s="37" t="s">
        <v>3</v>
      </c>
      <c r="D237" s="29"/>
      <c r="E237" s="106" t="s">
        <v>6</v>
      </c>
      <c r="F237" s="71">
        <v>64840</v>
      </c>
      <c r="G237" s="29">
        <v>65765</v>
      </c>
      <c r="H237" s="29">
        <f t="shared" si="30"/>
        <v>925</v>
      </c>
      <c r="I237" s="29"/>
      <c r="J237" s="30"/>
      <c r="K237" s="25">
        <f t="shared" si="31"/>
        <v>925</v>
      </c>
      <c r="L237" s="32" t="s">
        <v>7</v>
      </c>
      <c r="M237" s="35"/>
      <c r="N237" s="4"/>
      <c r="O237" s="32"/>
      <c r="P237" s="40"/>
    </row>
    <row r="238" spans="2:16" x14ac:dyDescent="0.25">
      <c r="B238" s="25" t="s">
        <v>289</v>
      </c>
      <c r="C238" s="37" t="s">
        <v>3</v>
      </c>
      <c r="D238" s="29"/>
      <c r="E238" s="106" t="s">
        <v>6</v>
      </c>
      <c r="F238" s="71">
        <v>66195</v>
      </c>
      <c r="G238" s="29">
        <v>66695</v>
      </c>
      <c r="H238" s="29">
        <f t="shared" si="30"/>
        <v>500</v>
      </c>
      <c r="I238" s="29"/>
      <c r="J238" s="30"/>
      <c r="K238" s="25">
        <f t="shared" si="31"/>
        <v>500</v>
      </c>
      <c r="L238" s="32" t="s">
        <v>7</v>
      </c>
      <c r="M238" s="35"/>
      <c r="N238" s="4"/>
      <c r="O238" s="32"/>
      <c r="P238" s="40"/>
    </row>
    <row r="239" spans="2:16" x14ac:dyDescent="0.25">
      <c r="B239" s="25" t="s">
        <v>79</v>
      </c>
      <c r="C239" s="37" t="s">
        <v>3</v>
      </c>
      <c r="D239" s="29"/>
      <c r="E239" s="106" t="s">
        <v>6</v>
      </c>
      <c r="F239" s="71">
        <v>109360</v>
      </c>
      <c r="G239" s="29">
        <v>109755</v>
      </c>
      <c r="H239" s="29">
        <f t="shared" si="30"/>
        <v>395</v>
      </c>
      <c r="I239" s="29"/>
      <c r="J239" s="30"/>
      <c r="K239" s="25">
        <f t="shared" si="31"/>
        <v>395</v>
      </c>
      <c r="L239" s="32" t="s">
        <v>7</v>
      </c>
      <c r="M239" s="35"/>
      <c r="N239" s="4"/>
      <c r="O239" s="32"/>
      <c r="P239" s="40"/>
    </row>
    <row r="240" spans="2:16" x14ac:dyDescent="0.25">
      <c r="B240" s="25" t="s">
        <v>362</v>
      </c>
      <c r="C240" s="37" t="s">
        <v>3</v>
      </c>
      <c r="D240" s="29"/>
      <c r="E240" s="1" t="s">
        <v>6</v>
      </c>
      <c r="F240" s="71">
        <v>151160</v>
      </c>
      <c r="G240" s="29">
        <v>152125</v>
      </c>
      <c r="H240" s="29">
        <f t="shared" si="30"/>
        <v>965</v>
      </c>
      <c r="I240" s="29"/>
      <c r="J240" s="30"/>
      <c r="K240" s="25">
        <f t="shared" si="31"/>
        <v>965</v>
      </c>
      <c r="L240" s="32" t="s">
        <v>7</v>
      </c>
      <c r="M240" s="35"/>
      <c r="N240" s="4"/>
      <c r="O240" s="32"/>
      <c r="P240" s="60"/>
    </row>
    <row r="241" spans="2:16" x14ac:dyDescent="0.25">
      <c r="B241" s="25" t="s">
        <v>364</v>
      </c>
      <c r="C241" s="37" t="s">
        <v>3</v>
      </c>
      <c r="D241" s="29"/>
      <c r="E241" s="1" t="s">
        <v>6</v>
      </c>
      <c r="F241" s="71">
        <v>152125</v>
      </c>
      <c r="G241" s="29">
        <v>152470</v>
      </c>
      <c r="H241" s="29">
        <f t="shared" si="30"/>
        <v>345</v>
      </c>
      <c r="I241" s="29"/>
      <c r="J241" s="30"/>
      <c r="K241" s="25">
        <f t="shared" si="31"/>
        <v>345</v>
      </c>
      <c r="L241" s="32" t="s">
        <v>7</v>
      </c>
      <c r="M241" s="35"/>
      <c r="N241" s="4"/>
      <c r="O241" s="32"/>
      <c r="P241" s="60"/>
    </row>
    <row r="242" spans="2:16" x14ac:dyDescent="0.25">
      <c r="B242" s="25" t="s">
        <v>180</v>
      </c>
      <c r="C242" s="37" t="s">
        <v>3</v>
      </c>
      <c r="D242" s="29"/>
      <c r="E242" s="1" t="s">
        <v>6</v>
      </c>
      <c r="F242" s="71">
        <v>157340</v>
      </c>
      <c r="G242" s="29">
        <v>157440</v>
      </c>
      <c r="H242" s="29">
        <f t="shared" si="30"/>
        <v>100</v>
      </c>
      <c r="I242" s="29"/>
      <c r="J242" s="30"/>
      <c r="K242" s="25">
        <f t="shared" si="31"/>
        <v>100</v>
      </c>
      <c r="L242" s="32" t="s">
        <v>7</v>
      </c>
      <c r="M242" s="35"/>
      <c r="N242" s="4"/>
      <c r="O242" s="32"/>
      <c r="P242" s="60"/>
    </row>
    <row r="243" spans="2:16" x14ac:dyDescent="0.25">
      <c r="B243" s="119"/>
      <c r="C243" s="120"/>
      <c r="D243" s="121"/>
      <c r="E243" s="122"/>
      <c r="F243" s="121"/>
      <c r="G243" s="121"/>
      <c r="H243" s="121"/>
      <c r="I243" s="121"/>
      <c r="J243" s="121"/>
      <c r="K243" s="121"/>
      <c r="L243" s="124"/>
      <c r="M243" s="35"/>
      <c r="N243" s="125"/>
      <c r="O243" s="121"/>
      <c r="P243" s="127"/>
    </row>
    <row r="244" spans="2:16" x14ac:dyDescent="0.25">
      <c r="B244" s="25" t="s">
        <v>295</v>
      </c>
      <c r="C244" s="37" t="s">
        <v>3</v>
      </c>
      <c r="D244" s="29"/>
      <c r="E244" s="106" t="s">
        <v>102</v>
      </c>
      <c r="F244" s="71">
        <v>126115</v>
      </c>
      <c r="G244" s="29">
        <v>126116</v>
      </c>
      <c r="H244" s="29">
        <f>G244-F244</f>
        <v>1</v>
      </c>
      <c r="I244" s="29"/>
      <c r="J244" s="30"/>
      <c r="K244" s="25">
        <f>H244</f>
        <v>1</v>
      </c>
      <c r="L244" s="32" t="s">
        <v>1</v>
      </c>
      <c r="M244" s="35"/>
      <c r="N244" s="4"/>
      <c r="O244" s="32"/>
      <c r="P244" s="60"/>
    </row>
    <row r="245" spans="2:16" x14ac:dyDescent="0.25">
      <c r="B245" s="25" t="s">
        <v>294</v>
      </c>
      <c r="C245" s="37" t="s">
        <v>3</v>
      </c>
      <c r="D245" s="29"/>
      <c r="E245" s="106" t="s">
        <v>100</v>
      </c>
      <c r="F245" s="71">
        <v>126115</v>
      </c>
      <c r="G245" s="29">
        <v>126125</v>
      </c>
      <c r="H245" s="29">
        <f>G245-F245</f>
        <v>10</v>
      </c>
      <c r="I245" s="29"/>
      <c r="J245" s="30"/>
      <c r="K245" s="25">
        <f>H245</f>
        <v>10</v>
      </c>
      <c r="L245" s="32" t="s">
        <v>7</v>
      </c>
      <c r="M245" s="35"/>
      <c r="N245" s="4"/>
      <c r="O245" s="32"/>
      <c r="P245" s="60"/>
    </row>
    <row r="246" spans="2:16" x14ac:dyDescent="0.25">
      <c r="B246" s="119"/>
      <c r="C246" s="120"/>
      <c r="D246" s="121"/>
      <c r="E246" s="120"/>
      <c r="F246" s="121"/>
      <c r="G246" s="121"/>
      <c r="H246" s="121"/>
      <c r="I246" s="121"/>
      <c r="J246" s="121"/>
      <c r="K246" s="121"/>
      <c r="L246" s="124"/>
      <c r="M246" s="35"/>
      <c r="N246" s="125"/>
      <c r="O246" s="121"/>
      <c r="P246" s="127"/>
    </row>
    <row r="247" spans="2:16" x14ac:dyDescent="0.25">
      <c r="B247" s="25" t="s">
        <v>82</v>
      </c>
      <c r="C247" s="37" t="s">
        <v>3</v>
      </c>
      <c r="D247" s="29"/>
      <c r="E247" s="106" t="s">
        <v>83</v>
      </c>
      <c r="F247" s="71">
        <v>111340</v>
      </c>
      <c r="G247" s="29">
        <v>111795</v>
      </c>
      <c r="H247" s="29">
        <f>G247-F247</f>
        <v>455</v>
      </c>
      <c r="I247" s="29"/>
      <c r="J247" s="30"/>
      <c r="K247" s="25">
        <f>H247</f>
        <v>455</v>
      </c>
      <c r="L247" s="32" t="s">
        <v>7</v>
      </c>
      <c r="M247" s="35"/>
      <c r="N247" s="4"/>
      <c r="O247" s="32"/>
      <c r="P247" s="60"/>
    </row>
    <row r="248" spans="2:16" ht="15.75" thickBot="1" x14ac:dyDescent="0.3">
      <c r="B248" s="107" t="s">
        <v>365</v>
      </c>
      <c r="C248" s="108" t="s">
        <v>3</v>
      </c>
      <c r="D248" s="109"/>
      <c r="E248" s="110" t="s">
        <v>83</v>
      </c>
      <c r="F248" s="111">
        <v>152425</v>
      </c>
      <c r="G248" s="109">
        <v>152475</v>
      </c>
      <c r="H248" s="109">
        <f>G248-F248</f>
        <v>50</v>
      </c>
      <c r="I248" s="109"/>
      <c r="J248" s="112"/>
      <c r="K248" s="107">
        <f>H248</f>
        <v>50</v>
      </c>
      <c r="L248" s="114" t="s">
        <v>7</v>
      </c>
      <c r="M248" s="115"/>
      <c r="N248" s="116"/>
      <c r="O248" s="114"/>
      <c r="P248" s="118"/>
    </row>
  </sheetData>
  <sortState xmlns:xlrd2="http://schemas.microsoft.com/office/spreadsheetml/2017/richdata2" ref="B7:P248">
    <sortCondition ref="E6:E248"/>
    <sortCondition ref="F6:F248"/>
  </sortState>
  <mergeCells count="10">
    <mergeCell ref="B2:P2"/>
    <mergeCell ref="B3:P3"/>
    <mergeCell ref="F4:G4"/>
    <mergeCell ref="H4:J4"/>
    <mergeCell ref="K4:L4"/>
    <mergeCell ref="N4:P4"/>
    <mergeCell ref="B4:B5"/>
    <mergeCell ref="C4:C5"/>
    <mergeCell ref="D4:D5"/>
    <mergeCell ref="E4:E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3C28C1A4E9F643BC4323DEA145470D" ma:contentTypeVersion="25" ma:contentTypeDescription="Create a new document." ma:contentTypeScope="" ma:versionID="6c2e5fce6a05246adf447f3a6a959a55">
  <xsd:schema xmlns:xsd="http://www.w3.org/2001/XMLSchema" xmlns:xs="http://www.w3.org/2001/XMLSchema" xmlns:p="http://schemas.microsoft.com/office/2006/metadata/properties" xmlns:ns1="http://schemas.microsoft.com/sharepoint/v3" xmlns:ns2="dafb9fbc-8f9b-4bae-ab59-99472177d7aa" xmlns:ns3="d4623f46-0f1a-486d-a4e3-340f13892dc3" xmlns:ns4="http://schemas.microsoft.com/sharepoint/v3/fields" targetNamespace="http://schemas.microsoft.com/office/2006/metadata/properties" ma:root="true" ma:fieldsID="f7b41ea5659bf9fba9239a7353124672" ns1:_="" ns2:_="" ns3:_="" ns4:_="">
    <xsd:import namespace="http://schemas.microsoft.com/sharepoint/v3"/>
    <xsd:import namespace="dafb9fbc-8f9b-4bae-ab59-99472177d7aa"/>
    <xsd:import namespace="d4623f46-0f1a-486d-a4e3-340f13892dc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New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DateTaken" minOccurs="0"/>
                <xsd:element ref="ns2:MediaLengthInSeconds" minOccurs="0"/>
                <xsd:element ref="ns3:Organisation" minOccurs="0"/>
                <xsd:element ref="ns4:_Status" minOccurs="0"/>
                <xsd:element ref="ns3:Primary_x0020_Contact" minOccurs="0"/>
                <xsd:element ref="ns1:DocumentSetDescription" minOccurs="0"/>
                <xsd:element ref="ns3:Project_x0020_Stream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Order0" minOccurs="0"/>
                <xsd:element ref="ns2:Docu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cumentSetDescription" ma:index="23" nillable="true" ma:displayName="Description" ma:description="A description of the Document Set" ma:internalName="DocumentSet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fb9fbc-8f9b-4bae-ab59-99472177d7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New" ma:index="10" nillable="true" ma:displayName="New" ma:default="1" ma:internalName="New">
      <xsd:simpleType>
        <xsd:restriction base="dms:Boolean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4f3acbc6-3366-4511-b34c-ad7430d702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Order0" ma:index="30" nillable="true" ma:displayName="Order" ma:decimals="0" ma:format="Dropdown" ma:internalName="Order0" ma:percentage="FALSE">
      <xsd:simpleType>
        <xsd:restriction base="dms:Number"/>
      </xsd:simpleType>
    </xsd:element>
    <xsd:element name="Documents" ma:index="31" nillable="true" ma:displayName="Documents" ma:format="Dropdown" ma:internalName="Docu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623f46-0f1a-486d-a4e3-340f13892dc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b973136-a111-4b86-9cd0-52b1510bd1c2}" ma:internalName="TaxCatchAll" ma:showField="CatchAllData" ma:web="d4623f46-0f1a-486d-a4e3-340f13892d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rganisation" ma:index="20" nillable="true" ma:displayName="Client" ma:indexed="true" ma:list="{2B057B4F-0FA9-450B-A408-64CC65E193D8}" ma:internalName="Organisation" ma:showField="Title" ma:web="d4623f46-0f1a-486d-a4e3-340f13892dc3">
      <xsd:simpleType>
        <xsd:restriction base="dms:Lookup"/>
      </xsd:simpleType>
    </xsd:element>
    <xsd:element name="Primary_x0020_Contact" ma:index="22" nillable="true" ma:displayName="Primary Contact" ma:list="{6A8CC90B-4C9E-4D14-A93E-9EBF81180DD9}" ma:internalName="Primary_x0020_Contact" ma:showField="Index" ma:web="d4623f46-0f1a-486d-a4e3-340f13892dc3">
      <xsd:simpleType>
        <xsd:restriction base="dms:Lookup"/>
      </xsd:simpleType>
    </xsd:element>
    <xsd:element name="Project_x0020_Stream" ma:index="24" nillable="true" ma:displayName="ProjectStreamOLD" ma:format="Dropdown" ma:indexed="true" ma:internalName="Project_x0020_Stream">
      <xsd:simpleType>
        <xsd:restriction base="dms:Choice">
          <xsd:enumeration value="Asset Management Services"/>
          <xsd:enumeration value="GIS Services"/>
          <xsd:enumeration value="Valuation Services"/>
          <xsd:enumeration value="Project Management Services"/>
          <xsd:enumeration value="Flood Restoration Services"/>
          <xsd:enumeration value="Training Services"/>
          <xsd:enumeration value="Road Asset Condition Assessment Services (RACAS)"/>
          <xsd:enumeration value="Roads Maintenance Management Systems"/>
        </xsd:restriction>
      </xsd:simple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21" nillable="true" ma:displayName="Status" ma:default="Active" ma:format="Dropdown" ma:indexed="true" ma:internalName="_Status">
      <xsd:simpleType>
        <xsd:union memberTypes="dms:Text">
          <xsd:simpleType>
            <xsd:restriction base="dms:Choice">
              <xsd:enumeration value="Active"/>
              <xsd:enumeration value="Completed"/>
              <xsd:enumeration value="Not Started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623f46-0f1a-486d-a4e3-340f13892dc3" xsi:nil="true"/>
    <Primary_x0020_Contact xmlns="d4623f46-0f1a-486d-a4e3-340f13892dc3" xsi:nil="true"/>
    <_Status xmlns="http://schemas.microsoft.com/sharepoint/v3/fields">Active</_Status>
    <New xmlns="dafb9fbc-8f9b-4bae-ab59-99472177d7aa">true</New>
    <DocumentSetDescription xmlns="http://schemas.microsoft.com/sharepoint/v3" xsi:nil="true"/>
    <lcf76f155ced4ddcb4097134ff3c332f xmlns="dafb9fbc-8f9b-4bae-ab59-99472177d7aa">
      <Terms xmlns="http://schemas.microsoft.com/office/infopath/2007/PartnerControls"/>
    </lcf76f155ced4ddcb4097134ff3c332f>
    <Documents xmlns="dafb9fbc-8f9b-4bae-ab59-99472177d7aa" xsi:nil="true"/>
    <Order0 xmlns="dafb9fbc-8f9b-4bae-ab59-99472177d7aa" xsi:nil="true"/>
    <Organisation xmlns="d4623f46-0f1a-486d-a4e3-340f13892dc3">3387940</Organisation>
    <Project_x0020_Stream xmlns="d4623f46-0f1a-486d-a4e3-340f13892dc3" xsi:nil="true"/>
  </documentManagement>
</p:properties>
</file>

<file path=customXml/item3.xml><?xml version="1.0" encoding="utf-8"?>
<?mso-contentType ?>
<FormUrls xmlns="http://schemas.microsoft.com/sharepoint/v3/contenttype/forms/url">
  <Display>/sites/Intranet/SitePages/PlumsailForms/redirect1.0.8.aspx?Form=Project+Documents%7cDocument%7c1%7c1.0.8</Display>
  <Edit>/sites/Intranet/SitePages/PlumsailForms/redirect1.0.8.aspx?Form=Project+Documents%7cDocument%7c2%7c1.0.8</Edit>
  <New>/sites/Intranet/SitePages/PlumsailForms/redirect1.0.8.aspx?Form=Project+Documents%7cDocument%7c3%7c1.0.8</New>
  <NewComponentId>&amp;amp;lt;FormUrls xmlns="http://schemas.microsoft.com/sharepoint/v3/contenttype/forms/url"&amp;amp;gt;&amp;amp;lt;Display&amp;amp;gt;/sites/Intranet/SitePages/PlumsailForms/redirect1.0.8.aspx?Form=Project+Documents%7cDocument%7c1%7c1.0.8&amp;amp;lt;/Display&amp;amp;gt;&amp;amp;lt;Edit&amp;amp;gt;/sites/Intranet/SitePages/PlumsailForms/redirect1.0.8.aspx?Form=Project+Documents%7cDocument%7c2%7c1.0.8&amp;amp;lt;/Edit&amp;amp;gt;&amp;amp;lt;New&amp;amp;gt;/sites/Intranet/SitePages/PlumsailForms/redirect1.0.8.aspx?Form=Project+Documents%7cDocument%7c3%7c1.0.8&amp;amp;lt;/New&amp;amp;gt;&amp;amp;lt;/FormUrls&amp;amp;gt;</NewComponentId>
  <DisplayFormTarget>NewWindow</DisplayFormTarget>
  <EditFormTarget>NewWindow</EditFormTarget>
  <NewFormTarget>NewWindow</NewFormTarget>
</FormUrl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FDA5B3-EDB3-4DB2-AE15-063C80F76F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afb9fbc-8f9b-4bae-ab59-99472177d7aa"/>
    <ds:schemaRef ds:uri="d4623f46-0f1a-486d-a4e3-340f13892dc3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7FB4EF-516B-4CD0-BFCB-D0B615ADC3E7}">
  <ds:schemaRefs>
    <ds:schemaRef ds:uri="http://schemas.microsoft.com/office/2006/metadata/properties"/>
    <ds:schemaRef ds:uri="http://schemas.microsoft.com/office/infopath/2007/PartnerControls"/>
    <ds:schemaRef ds:uri="d4623f46-0f1a-486d-a4e3-340f13892dc3"/>
    <ds:schemaRef ds:uri="http://schemas.microsoft.com/sharepoint/v3/fields"/>
    <ds:schemaRef ds:uri="dafb9fbc-8f9b-4bae-ab59-99472177d7aa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F2D8D2EE-16D2-4704-9E25-2F49E5730495}">
  <ds:schemaRefs>
    <ds:schemaRef ds:uri="http://schemas.microsoft.com/sharepoint/v3/contenttype/forms/url"/>
  </ds:schemaRefs>
</ds:datastoreItem>
</file>

<file path=customXml/itemProps4.xml><?xml version="1.0" encoding="utf-8"?>
<ds:datastoreItem xmlns:ds="http://schemas.openxmlformats.org/officeDocument/2006/customXml" ds:itemID="{15385FAF-C5E7-4A6B-8BD4-AC77D806DD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Pricing Schedule</vt:lpstr>
      <vt:lpstr>Works Schedule - ID Sort</vt:lpstr>
      <vt:lpstr>Works Schedule - Treatment Sort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2025-01-22T01:48:58Z</dcterms:created>
  <dcterms:modified xsi:type="dcterms:W3CDTF">2025-03-17T00:58:25Z</dcterms:modified>
  <cp:category/>
  <cp:contentStatus>Active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0x010100483C28C1A4E9F643BC4323DEA145470D</vt:lpwstr>
  </property>
  <property fmtid="{D5CDD505-2E9C-101B-9397-08002B2CF9AE}" pid="3" name="MediaServiceImageTags">
    <vt:lpwstr/>
  </property>
</Properties>
</file>